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fileSharing readOnlyRecommended="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/Users/eugeniopresti/Desktop/"/>
    </mc:Choice>
  </mc:AlternateContent>
  <xr:revisionPtr revIDLastSave="0" documentId="8_{A89D4598-373F-1C4C-B65E-D9A0BB61C7C7}" xr6:coauthVersionLast="47" xr6:coauthVersionMax="47" xr10:uidLastSave="{00000000-0000-0000-0000-000000000000}"/>
  <bookViews>
    <workbookView xWindow="1320" yWindow="500" windowWidth="26520" windowHeight="16260" xr2:uid="{00000000-000D-0000-FFFF-FFFF00000000}"/>
  </bookViews>
  <sheets>
    <sheet name="MENU" sheetId="10" r:id="rId1"/>
    <sheet name="ISTRUZIONI" sheetId="16" r:id="rId2"/>
    <sheet name="Orizzonte" sheetId="4" r:id="rId3"/>
    <sheet name="Velocità" sheetId="12" r:id="rId4"/>
    <sheet name="Conversione" sheetId="9" r:id="rId5"/>
    <sheet name="Corda" sheetId="1" r:id="rId6"/>
    <sheet name="Pasqua" sheetId="5" r:id="rId7"/>
    <sheet name="Correzione di longitudine" sheetId="11" r:id="rId8"/>
    <sheet name="Coordinate" sheetId="15" r:id="rId9"/>
    <sheet name="ET tabella" sheetId="7" r:id="rId10"/>
  </sheets>
  <definedNames>
    <definedName name="_xlnm.Print_Area" localSheetId="5">Corda!$B$5:$F$15</definedName>
    <definedName name="_xlnm.Print_Area" localSheetId="9">'ET tabella'!$A$2:$N$37</definedName>
    <definedName name="_xlnm.Print_Area" localSheetId="0">MENU!$A$1:$B$24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5" l="1"/>
  <c r="D3" i="15"/>
  <c r="C3" i="15"/>
  <c r="B3" i="15"/>
  <c r="C104" i="12"/>
  <c r="D104" i="12"/>
  <c r="E104" i="12"/>
  <c r="F104" i="12"/>
  <c r="C103" i="12"/>
  <c r="D103" i="12"/>
  <c r="E103" i="12"/>
  <c r="F103" i="12"/>
  <c r="C102" i="12"/>
  <c r="D102" i="12"/>
  <c r="E102" i="12"/>
  <c r="F102" i="12"/>
  <c r="C101" i="12"/>
  <c r="D101" i="12"/>
  <c r="E101" i="12"/>
  <c r="F101" i="12"/>
  <c r="C100" i="12"/>
  <c r="D100" i="12"/>
  <c r="E100" i="12"/>
  <c r="F100" i="12"/>
  <c r="C99" i="12"/>
  <c r="D99" i="12"/>
  <c r="E99" i="12"/>
  <c r="F99" i="12"/>
  <c r="C98" i="12"/>
  <c r="D98" i="12"/>
  <c r="E98" i="12"/>
  <c r="F98" i="12"/>
  <c r="C97" i="12"/>
  <c r="D97" i="12"/>
  <c r="E97" i="12"/>
  <c r="F97" i="12"/>
  <c r="C96" i="12"/>
  <c r="D96" i="12"/>
  <c r="E96" i="12"/>
  <c r="F96" i="12"/>
  <c r="C95" i="12"/>
  <c r="D95" i="12"/>
  <c r="E95" i="12"/>
  <c r="F95" i="12"/>
  <c r="C94" i="12"/>
  <c r="D94" i="12"/>
  <c r="E94" i="12"/>
  <c r="F94" i="12"/>
  <c r="C93" i="12"/>
  <c r="D93" i="12"/>
  <c r="E93" i="12"/>
  <c r="F93" i="12"/>
  <c r="C92" i="12"/>
  <c r="D92" i="12"/>
  <c r="E92" i="12"/>
  <c r="F92" i="12"/>
  <c r="C91" i="12"/>
  <c r="D91" i="12"/>
  <c r="E91" i="12"/>
  <c r="F91" i="12"/>
  <c r="C90" i="12"/>
  <c r="D90" i="12"/>
  <c r="E90" i="12"/>
  <c r="F90" i="12"/>
  <c r="C89" i="12"/>
  <c r="D89" i="12"/>
  <c r="E89" i="12"/>
  <c r="F89" i="12"/>
  <c r="C88" i="12"/>
  <c r="D88" i="12"/>
  <c r="E88" i="12"/>
  <c r="F88" i="12"/>
  <c r="C87" i="12"/>
  <c r="D87" i="12"/>
  <c r="E87" i="12"/>
  <c r="F87" i="12"/>
  <c r="C86" i="12"/>
  <c r="D86" i="12"/>
  <c r="E86" i="12"/>
  <c r="F86" i="12"/>
  <c r="C85" i="12"/>
  <c r="D85" i="12"/>
  <c r="E85" i="12"/>
  <c r="F85" i="12"/>
  <c r="C84" i="12"/>
  <c r="D84" i="12"/>
  <c r="E84" i="12"/>
  <c r="F84" i="12"/>
  <c r="C83" i="12"/>
  <c r="D83" i="12"/>
  <c r="E83" i="12"/>
  <c r="F83" i="12"/>
  <c r="C82" i="12"/>
  <c r="D82" i="12"/>
  <c r="E82" i="12"/>
  <c r="F82" i="12"/>
  <c r="C81" i="12"/>
  <c r="D81" i="12"/>
  <c r="E81" i="12"/>
  <c r="F81" i="12"/>
  <c r="C80" i="12"/>
  <c r="D80" i="12"/>
  <c r="E80" i="12"/>
  <c r="F80" i="12"/>
  <c r="C79" i="12"/>
  <c r="D79" i="12"/>
  <c r="E79" i="12"/>
  <c r="F79" i="12"/>
  <c r="C78" i="12"/>
  <c r="D78" i="12"/>
  <c r="E78" i="12"/>
  <c r="F78" i="12"/>
  <c r="C77" i="12"/>
  <c r="D77" i="12"/>
  <c r="E77" i="12"/>
  <c r="F77" i="12"/>
  <c r="C76" i="12"/>
  <c r="D76" i="12"/>
  <c r="E76" i="12"/>
  <c r="F76" i="12"/>
  <c r="C75" i="12"/>
  <c r="D75" i="12"/>
  <c r="E75" i="12"/>
  <c r="F75" i="12"/>
  <c r="C74" i="12"/>
  <c r="D74" i="12"/>
  <c r="E74" i="12"/>
  <c r="F74" i="12"/>
  <c r="C73" i="12"/>
  <c r="D73" i="12"/>
  <c r="E73" i="12"/>
  <c r="F73" i="12"/>
  <c r="C72" i="12"/>
  <c r="D72" i="12"/>
  <c r="E72" i="12"/>
  <c r="F72" i="12"/>
  <c r="C71" i="12"/>
  <c r="D71" i="12"/>
  <c r="E71" i="12"/>
  <c r="F71" i="12"/>
  <c r="C70" i="12"/>
  <c r="D70" i="12"/>
  <c r="E70" i="12"/>
  <c r="F70" i="12"/>
  <c r="C69" i="12"/>
  <c r="D69" i="12"/>
  <c r="E69" i="12"/>
  <c r="F69" i="12"/>
  <c r="C68" i="12"/>
  <c r="D68" i="12"/>
  <c r="E68" i="12"/>
  <c r="F68" i="12"/>
  <c r="C67" i="12"/>
  <c r="D67" i="12"/>
  <c r="E67" i="12"/>
  <c r="F67" i="12"/>
  <c r="C66" i="12"/>
  <c r="D66" i="12"/>
  <c r="E66" i="12"/>
  <c r="F66" i="12"/>
  <c r="C65" i="12"/>
  <c r="D65" i="12"/>
  <c r="E65" i="12"/>
  <c r="F65" i="12"/>
  <c r="C64" i="12"/>
  <c r="D64" i="12"/>
  <c r="E64" i="12"/>
  <c r="F64" i="12"/>
  <c r="C63" i="12"/>
  <c r="D63" i="12"/>
  <c r="E63" i="12"/>
  <c r="F63" i="12"/>
  <c r="C62" i="12"/>
  <c r="D62" i="12"/>
  <c r="E62" i="12"/>
  <c r="F62" i="12"/>
  <c r="C61" i="12"/>
  <c r="D61" i="12"/>
  <c r="E61" i="12"/>
  <c r="F61" i="12"/>
  <c r="C60" i="12"/>
  <c r="D60" i="12"/>
  <c r="E60" i="12"/>
  <c r="F60" i="12"/>
  <c r="C59" i="12"/>
  <c r="D59" i="12"/>
  <c r="E59" i="12"/>
  <c r="F59" i="12"/>
  <c r="C58" i="12"/>
  <c r="D58" i="12"/>
  <c r="E58" i="12"/>
  <c r="F58" i="12"/>
  <c r="C57" i="12"/>
  <c r="D57" i="12"/>
  <c r="E57" i="12"/>
  <c r="F57" i="12"/>
  <c r="C56" i="12"/>
  <c r="D56" i="12"/>
  <c r="E56" i="12"/>
  <c r="F56" i="12"/>
  <c r="C55" i="12"/>
  <c r="D55" i="12"/>
  <c r="E55" i="12"/>
  <c r="F55" i="12"/>
  <c r="C54" i="12"/>
  <c r="D54" i="12"/>
  <c r="E54" i="12"/>
  <c r="F54" i="12"/>
  <c r="C53" i="12"/>
  <c r="D53" i="12"/>
  <c r="E53" i="12"/>
  <c r="F53" i="12"/>
  <c r="C52" i="12"/>
  <c r="D52" i="12"/>
  <c r="E52" i="12"/>
  <c r="F52" i="12"/>
  <c r="C51" i="12"/>
  <c r="D51" i="12"/>
  <c r="E51" i="12"/>
  <c r="F51" i="12"/>
  <c r="C50" i="12"/>
  <c r="D50" i="12"/>
  <c r="E50" i="12"/>
  <c r="F50" i="12"/>
  <c r="C49" i="12"/>
  <c r="D49" i="12"/>
  <c r="E49" i="12"/>
  <c r="F49" i="12"/>
  <c r="C48" i="12"/>
  <c r="D48" i="12"/>
  <c r="E48" i="12"/>
  <c r="F48" i="12"/>
  <c r="C47" i="12"/>
  <c r="D47" i="12"/>
  <c r="E47" i="12"/>
  <c r="F47" i="12"/>
  <c r="C46" i="12"/>
  <c r="D46" i="12"/>
  <c r="E46" i="12"/>
  <c r="F46" i="12"/>
  <c r="C45" i="12"/>
  <c r="D45" i="12"/>
  <c r="E45" i="12"/>
  <c r="F45" i="12"/>
  <c r="C44" i="12"/>
  <c r="D44" i="12"/>
  <c r="E44" i="12"/>
  <c r="F44" i="12"/>
  <c r="C43" i="12"/>
  <c r="D43" i="12"/>
  <c r="E43" i="12"/>
  <c r="F43" i="12"/>
  <c r="C42" i="12"/>
  <c r="D42" i="12"/>
  <c r="E42" i="12"/>
  <c r="F42" i="12"/>
  <c r="C41" i="12"/>
  <c r="D41" i="12"/>
  <c r="E41" i="12"/>
  <c r="F41" i="12"/>
  <c r="C40" i="12"/>
  <c r="D40" i="12"/>
  <c r="E40" i="12"/>
  <c r="F40" i="12"/>
  <c r="C39" i="12"/>
  <c r="D39" i="12"/>
  <c r="E39" i="12"/>
  <c r="F39" i="12"/>
  <c r="C38" i="12"/>
  <c r="D38" i="12"/>
  <c r="E38" i="12"/>
  <c r="F38" i="12"/>
  <c r="C37" i="12"/>
  <c r="D37" i="12"/>
  <c r="E37" i="12"/>
  <c r="F37" i="12"/>
  <c r="C36" i="12"/>
  <c r="D36" i="12"/>
  <c r="E36" i="12"/>
  <c r="F36" i="12"/>
  <c r="C35" i="12"/>
  <c r="D35" i="12"/>
  <c r="E35" i="12"/>
  <c r="F35" i="12"/>
  <c r="C34" i="12"/>
  <c r="D34" i="12"/>
  <c r="E34" i="12"/>
  <c r="F34" i="12"/>
  <c r="C33" i="12"/>
  <c r="D33" i="12"/>
  <c r="E33" i="12"/>
  <c r="F33" i="12"/>
  <c r="C32" i="12"/>
  <c r="D32" i="12"/>
  <c r="E32" i="12"/>
  <c r="F32" i="12"/>
  <c r="C31" i="12"/>
  <c r="D31" i="12"/>
  <c r="E31" i="12"/>
  <c r="F31" i="12"/>
  <c r="C30" i="12"/>
  <c r="D30" i="12"/>
  <c r="E30" i="12"/>
  <c r="F30" i="12"/>
  <c r="C29" i="12"/>
  <c r="D29" i="12"/>
  <c r="E29" i="12"/>
  <c r="F29" i="12"/>
  <c r="C28" i="12"/>
  <c r="D28" i="12"/>
  <c r="E28" i="12"/>
  <c r="F28" i="12"/>
  <c r="C27" i="12"/>
  <c r="D27" i="12"/>
  <c r="E27" i="12"/>
  <c r="F27" i="12"/>
  <c r="C26" i="12"/>
  <c r="D26" i="12"/>
  <c r="E26" i="12"/>
  <c r="F26" i="12"/>
  <c r="C25" i="12"/>
  <c r="D25" i="12"/>
  <c r="E25" i="12"/>
  <c r="F25" i="12"/>
  <c r="C24" i="12"/>
  <c r="D24" i="12"/>
  <c r="E24" i="12"/>
  <c r="F24" i="12"/>
  <c r="C23" i="12"/>
  <c r="D23" i="12"/>
  <c r="E23" i="12"/>
  <c r="F23" i="12"/>
  <c r="C22" i="12"/>
  <c r="D22" i="12"/>
  <c r="E22" i="12"/>
  <c r="F22" i="12"/>
  <c r="C21" i="12"/>
  <c r="D21" i="12"/>
  <c r="E21" i="12"/>
  <c r="F21" i="12"/>
  <c r="C20" i="12"/>
  <c r="D20" i="12"/>
  <c r="E20" i="12"/>
  <c r="F20" i="12"/>
  <c r="C19" i="12"/>
  <c r="D19" i="12"/>
  <c r="E19" i="12"/>
  <c r="F19" i="12"/>
  <c r="C18" i="12"/>
  <c r="D18" i="12"/>
  <c r="E18" i="12"/>
  <c r="F18" i="12"/>
  <c r="C17" i="12"/>
  <c r="D17" i="12"/>
  <c r="E17" i="12"/>
  <c r="F17" i="12"/>
  <c r="C16" i="12"/>
  <c r="D16" i="12"/>
  <c r="E16" i="12"/>
  <c r="F16" i="12"/>
  <c r="C15" i="12"/>
  <c r="D15" i="12"/>
  <c r="E15" i="12"/>
  <c r="F15" i="12"/>
  <c r="C14" i="12"/>
  <c r="D14" i="12"/>
  <c r="E14" i="12"/>
  <c r="F14" i="12"/>
  <c r="F5" i="12"/>
  <c r="F6" i="12"/>
  <c r="F7" i="12"/>
  <c r="D8" i="11"/>
  <c r="C13" i="11"/>
  <c r="C14" i="11"/>
  <c r="C8" i="11"/>
  <c r="C12" i="11"/>
  <c r="G39" i="7"/>
  <c r="F39" i="7"/>
  <c r="B14" i="9"/>
  <c r="B9" i="9"/>
  <c r="E461" i="7"/>
  <c r="D461" i="7"/>
  <c r="F461" i="7"/>
  <c r="M72" i="7"/>
  <c r="E460" i="7"/>
  <c r="D460" i="7"/>
  <c r="E459" i="7"/>
  <c r="D459" i="7"/>
  <c r="E458" i="7"/>
  <c r="D458" i="7"/>
  <c r="E457" i="7"/>
  <c r="D457" i="7"/>
  <c r="F457" i="7"/>
  <c r="M68" i="7"/>
  <c r="E456" i="7"/>
  <c r="D456" i="7"/>
  <c r="F456" i="7"/>
  <c r="M67" i="7"/>
  <c r="E455" i="7"/>
  <c r="D455" i="7"/>
  <c r="F455" i="7"/>
  <c r="M66" i="7"/>
  <c r="E454" i="7"/>
  <c r="D454" i="7"/>
  <c r="E453" i="7"/>
  <c r="D453" i="7"/>
  <c r="F453" i="7"/>
  <c r="M64" i="7"/>
  <c r="E452" i="7"/>
  <c r="D452" i="7"/>
  <c r="E451" i="7"/>
  <c r="D451" i="7"/>
  <c r="E450" i="7"/>
  <c r="D450" i="7"/>
  <c r="E449" i="7"/>
  <c r="D449" i="7"/>
  <c r="E448" i="7"/>
  <c r="D448" i="7"/>
  <c r="E447" i="7"/>
  <c r="D447" i="7"/>
  <c r="E446" i="7"/>
  <c r="D446" i="7"/>
  <c r="E445" i="7"/>
  <c r="D445" i="7"/>
  <c r="E444" i="7"/>
  <c r="D444" i="7"/>
  <c r="E443" i="7"/>
  <c r="D443" i="7"/>
  <c r="E442" i="7"/>
  <c r="D442" i="7"/>
  <c r="E441" i="7"/>
  <c r="D441" i="7"/>
  <c r="E440" i="7"/>
  <c r="D440" i="7"/>
  <c r="E439" i="7"/>
  <c r="D439" i="7"/>
  <c r="E438" i="7"/>
  <c r="D438" i="7"/>
  <c r="E437" i="7"/>
  <c r="D437" i="7"/>
  <c r="F437" i="7"/>
  <c r="M48" i="7"/>
  <c r="E436" i="7"/>
  <c r="D436" i="7"/>
  <c r="F436" i="7"/>
  <c r="M47" i="7"/>
  <c r="E435" i="7"/>
  <c r="D435" i="7"/>
  <c r="F435" i="7"/>
  <c r="M46" i="7"/>
  <c r="E434" i="7"/>
  <c r="D434" i="7"/>
  <c r="E433" i="7"/>
  <c r="D433" i="7"/>
  <c r="F433" i="7"/>
  <c r="M44" i="7"/>
  <c r="E432" i="7"/>
  <c r="D432" i="7"/>
  <c r="E431" i="7"/>
  <c r="D431" i="7"/>
  <c r="E430" i="7"/>
  <c r="D430" i="7"/>
  <c r="E429" i="7"/>
  <c r="D429" i="7"/>
  <c r="E428" i="7"/>
  <c r="D428" i="7"/>
  <c r="E427" i="7"/>
  <c r="D427" i="7"/>
  <c r="E426" i="7"/>
  <c r="D426" i="7"/>
  <c r="E425" i="7"/>
  <c r="D425" i="7"/>
  <c r="F425" i="7"/>
  <c r="K66" i="7"/>
  <c r="E424" i="7"/>
  <c r="D424" i="7"/>
  <c r="E423" i="7"/>
  <c r="D423" i="7"/>
  <c r="F423" i="7"/>
  <c r="K64" i="7"/>
  <c r="E422" i="7"/>
  <c r="D422" i="7"/>
  <c r="E421" i="7"/>
  <c r="D421" i="7"/>
  <c r="F421" i="7"/>
  <c r="K62" i="7"/>
  <c r="E420" i="7"/>
  <c r="D420" i="7"/>
  <c r="E419" i="7"/>
  <c r="D419" i="7"/>
  <c r="F419" i="7"/>
  <c r="K60" i="7"/>
  <c r="E418" i="7"/>
  <c r="D418" i="7"/>
  <c r="E417" i="7"/>
  <c r="D417" i="7"/>
  <c r="E416" i="7"/>
  <c r="D416" i="7"/>
  <c r="E415" i="7"/>
  <c r="D415" i="7"/>
  <c r="F415" i="7"/>
  <c r="K56" i="7"/>
  <c r="E414" i="7"/>
  <c r="D414" i="7"/>
  <c r="E413" i="7"/>
  <c r="D413" i="7"/>
  <c r="F413" i="7"/>
  <c r="K54" i="7"/>
  <c r="E412" i="7"/>
  <c r="D412" i="7"/>
  <c r="E411" i="7"/>
  <c r="D411" i="7"/>
  <c r="E410" i="7"/>
  <c r="D410" i="7"/>
  <c r="E409" i="7"/>
  <c r="D409" i="7"/>
  <c r="F409" i="7"/>
  <c r="K50" i="7"/>
  <c r="E408" i="7"/>
  <c r="D408" i="7"/>
  <c r="E407" i="7"/>
  <c r="D407" i="7"/>
  <c r="F407" i="7"/>
  <c r="K48" i="7"/>
  <c r="E406" i="7"/>
  <c r="D406" i="7"/>
  <c r="E405" i="7"/>
  <c r="D405" i="7"/>
  <c r="E404" i="7"/>
  <c r="D404" i="7"/>
  <c r="E403" i="7"/>
  <c r="D403" i="7"/>
  <c r="F403" i="7"/>
  <c r="K44" i="7"/>
  <c r="E402" i="7"/>
  <c r="D402" i="7"/>
  <c r="E401" i="7"/>
  <c r="D401" i="7"/>
  <c r="F401" i="7"/>
  <c r="K42" i="7"/>
  <c r="E400" i="7"/>
  <c r="D400" i="7"/>
  <c r="E399" i="7"/>
  <c r="D399" i="7"/>
  <c r="F399" i="7"/>
  <c r="I71" i="7"/>
  <c r="E398" i="7"/>
  <c r="D398" i="7"/>
  <c r="E397" i="7"/>
  <c r="D397" i="7"/>
  <c r="F397" i="7"/>
  <c r="I69" i="7"/>
  <c r="E396" i="7"/>
  <c r="D396" i="7"/>
  <c r="E395" i="7"/>
  <c r="D395" i="7"/>
  <c r="F395" i="7"/>
  <c r="I67" i="7"/>
  <c r="E394" i="7"/>
  <c r="D394" i="7"/>
  <c r="E393" i="7"/>
  <c r="D393" i="7"/>
  <c r="F393" i="7"/>
  <c r="I65" i="7"/>
  <c r="E392" i="7"/>
  <c r="D392" i="7"/>
  <c r="E391" i="7"/>
  <c r="D391" i="7"/>
  <c r="E390" i="7"/>
  <c r="D390" i="7"/>
  <c r="E389" i="7"/>
  <c r="D389" i="7"/>
  <c r="F389" i="7"/>
  <c r="I61" i="7"/>
  <c r="E388" i="7"/>
  <c r="D388" i="7"/>
  <c r="E387" i="7"/>
  <c r="D387" i="7"/>
  <c r="E386" i="7"/>
  <c r="D386" i="7"/>
  <c r="E385" i="7"/>
  <c r="D385" i="7"/>
  <c r="F385" i="7"/>
  <c r="I57" i="7"/>
  <c r="E384" i="7"/>
  <c r="D384" i="7"/>
  <c r="E383" i="7"/>
  <c r="D383" i="7"/>
  <c r="F383" i="7"/>
  <c r="I55" i="7"/>
  <c r="E382" i="7"/>
  <c r="D382" i="7"/>
  <c r="E381" i="7"/>
  <c r="D381" i="7"/>
  <c r="F381" i="7"/>
  <c r="I53" i="7"/>
  <c r="E380" i="7"/>
  <c r="D380" i="7"/>
  <c r="E379" i="7"/>
  <c r="D379" i="7"/>
  <c r="F379" i="7"/>
  <c r="I51" i="7"/>
  <c r="E378" i="7"/>
  <c r="D378" i="7"/>
  <c r="E377" i="7"/>
  <c r="D377" i="7"/>
  <c r="E376" i="7"/>
  <c r="D376" i="7"/>
  <c r="E375" i="7"/>
  <c r="D375" i="7"/>
  <c r="F375" i="7"/>
  <c r="I47" i="7"/>
  <c r="E374" i="7"/>
  <c r="D374" i="7"/>
  <c r="E373" i="7"/>
  <c r="D373" i="7"/>
  <c r="F373" i="7"/>
  <c r="I45" i="7"/>
  <c r="E372" i="7"/>
  <c r="D372" i="7"/>
  <c r="E371" i="7"/>
  <c r="D371" i="7"/>
  <c r="F371" i="7"/>
  <c r="I43" i="7"/>
  <c r="E370" i="7"/>
  <c r="D370" i="7"/>
  <c r="E369" i="7"/>
  <c r="D369" i="7"/>
  <c r="F369" i="7"/>
  <c r="F71" i="7"/>
  <c r="E368" i="7"/>
  <c r="D368" i="7"/>
  <c r="E367" i="7"/>
  <c r="D367" i="7"/>
  <c r="E366" i="7"/>
  <c r="D366" i="7"/>
  <c r="E365" i="7"/>
  <c r="D365" i="7"/>
  <c r="E364" i="7"/>
  <c r="D364" i="7"/>
  <c r="E363" i="7"/>
  <c r="D363" i="7"/>
  <c r="F363" i="7"/>
  <c r="F65" i="7"/>
  <c r="E362" i="7"/>
  <c r="D362" i="7"/>
  <c r="E361" i="7"/>
  <c r="D361" i="7"/>
  <c r="F361" i="7"/>
  <c r="F63" i="7"/>
  <c r="E360" i="7"/>
  <c r="D360" i="7"/>
  <c r="E359" i="7"/>
  <c r="D359" i="7"/>
  <c r="E358" i="7"/>
  <c r="D358" i="7"/>
  <c r="E357" i="7"/>
  <c r="D357" i="7"/>
  <c r="F357" i="7"/>
  <c r="F59" i="7"/>
  <c r="E356" i="7"/>
  <c r="D356" i="7"/>
  <c r="E355" i="7"/>
  <c r="D355" i="7"/>
  <c r="F355" i="7"/>
  <c r="F57" i="7"/>
  <c r="E354" i="7"/>
  <c r="D354" i="7"/>
  <c r="E353" i="7"/>
  <c r="D353" i="7"/>
  <c r="E352" i="7"/>
  <c r="D352" i="7"/>
  <c r="E351" i="7"/>
  <c r="D351" i="7"/>
  <c r="F351" i="7"/>
  <c r="F53" i="7"/>
  <c r="E350" i="7"/>
  <c r="D350" i="7"/>
  <c r="E349" i="7"/>
  <c r="D349" i="7"/>
  <c r="F349" i="7"/>
  <c r="F51" i="7"/>
  <c r="E348" i="7"/>
  <c r="D348" i="7"/>
  <c r="E347" i="7"/>
  <c r="D347" i="7"/>
  <c r="F347" i="7"/>
  <c r="F49" i="7"/>
  <c r="E346" i="7"/>
  <c r="D346" i="7"/>
  <c r="E345" i="7"/>
  <c r="D345" i="7"/>
  <c r="F345" i="7"/>
  <c r="F47" i="7"/>
  <c r="E344" i="7"/>
  <c r="D344" i="7"/>
  <c r="E343" i="7"/>
  <c r="D343" i="7"/>
  <c r="F343" i="7"/>
  <c r="F45" i="7"/>
  <c r="E342" i="7"/>
  <c r="D342" i="7"/>
  <c r="E341" i="7"/>
  <c r="D341" i="7"/>
  <c r="E340" i="7"/>
  <c r="D340" i="7"/>
  <c r="E339" i="7"/>
  <c r="D339" i="7"/>
  <c r="F339" i="7"/>
  <c r="D72" i="7"/>
  <c r="E338" i="7"/>
  <c r="D338" i="7"/>
  <c r="E337" i="7"/>
  <c r="D337" i="7"/>
  <c r="F337" i="7"/>
  <c r="D70" i="7"/>
  <c r="E336" i="7"/>
  <c r="D336" i="7"/>
  <c r="E335" i="7"/>
  <c r="D335" i="7"/>
  <c r="F335" i="7"/>
  <c r="D68" i="7"/>
  <c r="E334" i="7"/>
  <c r="D334" i="7"/>
  <c r="E333" i="7"/>
  <c r="D333" i="7"/>
  <c r="F333" i="7"/>
  <c r="D66" i="7"/>
  <c r="E332" i="7"/>
  <c r="D332" i="7"/>
  <c r="E331" i="7"/>
  <c r="D331" i="7"/>
  <c r="E330" i="7"/>
  <c r="D330" i="7"/>
  <c r="E329" i="7"/>
  <c r="D329" i="7"/>
  <c r="F329" i="7"/>
  <c r="D62" i="7"/>
  <c r="E328" i="7"/>
  <c r="D328" i="7"/>
  <c r="E327" i="7"/>
  <c r="D327" i="7"/>
  <c r="F327" i="7"/>
  <c r="D60" i="7"/>
  <c r="E326" i="7"/>
  <c r="D326" i="7"/>
  <c r="E325" i="7"/>
  <c r="D325" i="7"/>
  <c r="F325" i="7"/>
  <c r="D58" i="7"/>
  <c r="E324" i="7"/>
  <c r="D324" i="7"/>
  <c r="E323" i="7"/>
  <c r="D323" i="7"/>
  <c r="F323" i="7"/>
  <c r="D56" i="7"/>
  <c r="E322" i="7"/>
  <c r="D322" i="7"/>
  <c r="E321" i="7"/>
  <c r="D321" i="7"/>
  <c r="E320" i="7"/>
  <c r="D320" i="7"/>
  <c r="E319" i="7"/>
  <c r="D319" i="7"/>
  <c r="F319" i="7"/>
  <c r="D52" i="7"/>
  <c r="E318" i="7"/>
  <c r="D318" i="7"/>
  <c r="E317" i="7"/>
  <c r="D317" i="7"/>
  <c r="F317" i="7"/>
  <c r="D50" i="7"/>
  <c r="E316" i="7"/>
  <c r="D316" i="7"/>
  <c r="E315" i="7"/>
  <c r="D315" i="7"/>
  <c r="E314" i="7"/>
  <c r="D314" i="7"/>
  <c r="E313" i="7"/>
  <c r="D313" i="7"/>
  <c r="E312" i="7"/>
  <c r="D312" i="7"/>
  <c r="E311" i="7"/>
  <c r="D311" i="7"/>
  <c r="E310" i="7"/>
  <c r="D310" i="7"/>
  <c r="E309" i="7"/>
  <c r="D309" i="7"/>
  <c r="F309" i="7"/>
  <c r="D42" i="7"/>
  <c r="E308" i="7"/>
  <c r="D308" i="7"/>
  <c r="E307" i="7"/>
  <c r="D307" i="7"/>
  <c r="E306" i="7"/>
  <c r="D306" i="7"/>
  <c r="E305" i="7"/>
  <c r="D305" i="7"/>
  <c r="F305" i="7"/>
  <c r="B69" i="7"/>
  <c r="E304" i="7"/>
  <c r="D304" i="7"/>
  <c r="E303" i="7"/>
  <c r="D303" i="7"/>
  <c r="F303" i="7"/>
  <c r="B67" i="7"/>
  <c r="E302" i="7"/>
  <c r="D302" i="7"/>
  <c r="E301" i="7"/>
  <c r="D301" i="7"/>
  <c r="F301" i="7"/>
  <c r="B65" i="7"/>
  <c r="E300" i="7"/>
  <c r="D300" i="7"/>
  <c r="E299" i="7"/>
  <c r="D299" i="7"/>
  <c r="E298" i="7"/>
  <c r="D298" i="7"/>
  <c r="E297" i="7"/>
  <c r="D297" i="7"/>
  <c r="F297" i="7"/>
  <c r="B61" i="7"/>
  <c r="E296" i="7"/>
  <c r="D296" i="7"/>
  <c r="E295" i="7"/>
  <c r="D295" i="7"/>
  <c r="F295" i="7"/>
  <c r="B59" i="7"/>
  <c r="E294" i="7"/>
  <c r="D294" i="7"/>
  <c r="E293" i="7"/>
  <c r="D293" i="7"/>
  <c r="F293" i="7"/>
  <c r="B57" i="7"/>
  <c r="E292" i="7"/>
  <c r="D292" i="7"/>
  <c r="E291" i="7"/>
  <c r="D291" i="7"/>
  <c r="F291" i="7"/>
  <c r="B55" i="7"/>
  <c r="E290" i="7"/>
  <c r="D290" i="7"/>
  <c r="E289" i="7"/>
  <c r="D289" i="7"/>
  <c r="F289" i="7"/>
  <c r="B53" i="7"/>
  <c r="E288" i="7"/>
  <c r="D288" i="7"/>
  <c r="F288" i="7"/>
  <c r="B52" i="7"/>
  <c r="E287" i="7"/>
  <c r="D287" i="7"/>
  <c r="F287" i="7"/>
  <c r="B51" i="7"/>
  <c r="E286" i="7"/>
  <c r="D286" i="7"/>
  <c r="F286" i="7"/>
  <c r="B50" i="7"/>
  <c r="E285" i="7"/>
  <c r="D285" i="7"/>
  <c r="E284" i="7"/>
  <c r="D284" i="7"/>
  <c r="F284" i="7"/>
  <c r="B48" i="7"/>
  <c r="E283" i="7"/>
  <c r="D283" i="7"/>
  <c r="E282" i="7"/>
  <c r="D282" i="7"/>
  <c r="F282" i="7"/>
  <c r="B46" i="7"/>
  <c r="E281" i="7"/>
  <c r="D281" i="7"/>
  <c r="F281" i="7"/>
  <c r="B45" i="7"/>
  <c r="E280" i="7"/>
  <c r="D280" i="7"/>
  <c r="F280" i="7"/>
  <c r="B44" i="7"/>
  <c r="E279" i="7"/>
  <c r="D279" i="7"/>
  <c r="E278" i="7"/>
  <c r="D278" i="7"/>
  <c r="E277" i="7"/>
  <c r="D277" i="7"/>
  <c r="E276" i="7"/>
  <c r="D276" i="7"/>
  <c r="F276" i="7"/>
  <c r="M35" i="7"/>
  <c r="E275" i="7"/>
  <c r="D275" i="7"/>
  <c r="F275" i="7"/>
  <c r="M34" i="7"/>
  <c r="E274" i="7"/>
  <c r="D274" i="7"/>
  <c r="E273" i="7"/>
  <c r="D273" i="7"/>
  <c r="E272" i="7"/>
  <c r="D272" i="7"/>
  <c r="F272" i="7"/>
  <c r="M31" i="7"/>
  <c r="E271" i="7"/>
  <c r="D271" i="7"/>
  <c r="E270" i="7"/>
  <c r="D270" i="7"/>
  <c r="E269" i="7"/>
  <c r="D269" i="7"/>
  <c r="F269" i="7"/>
  <c r="M28" i="7"/>
  <c r="E268" i="7"/>
  <c r="D268" i="7"/>
  <c r="E267" i="7"/>
  <c r="D267" i="7"/>
  <c r="E266" i="7"/>
  <c r="D266" i="7"/>
  <c r="F266" i="7"/>
  <c r="M25" i="7"/>
  <c r="E265" i="7"/>
  <c r="D265" i="7"/>
  <c r="F265" i="7"/>
  <c r="M24" i="7"/>
  <c r="E264" i="7"/>
  <c r="D264" i="7"/>
  <c r="F264" i="7"/>
  <c r="M23" i="7"/>
  <c r="E263" i="7"/>
  <c r="D263" i="7"/>
  <c r="E262" i="7"/>
  <c r="D262" i="7"/>
  <c r="F262" i="7"/>
  <c r="M21" i="7"/>
  <c r="E261" i="7"/>
  <c r="D261" i="7"/>
  <c r="E260" i="7"/>
  <c r="D260" i="7"/>
  <c r="F260" i="7"/>
  <c r="M19" i="7"/>
  <c r="E259" i="7"/>
  <c r="D259" i="7"/>
  <c r="E258" i="7"/>
  <c r="D258" i="7"/>
  <c r="E257" i="7"/>
  <c r="D257" i="7"/>
  <c r="E256" i="7"/>
  <c r="D256" i="7"/>
  <c r="F256" i="7"/>
  <c r="M15" i="7"/>
  <c r="E255" i="7"/>
  <c r="D255" i="7"/>
  <c r="F255" i="7"/>
  <c r="M14" i="7"/>
  <c r="E254" i="7"/>
  <c r="D254" i="7"/>
  <c r="F254" i="7"/>
  <c r="M13" i="7"/>
  <c r="E253" i="7"/>
  <c r="D253" i="7"/>
  <c r="F253" i="7"/>
  <c r="M12" i="7"/>
  <c r="E252" i="7"/>
  <c r="D252" i="7"/>
  <c r="E251" i="7"/>
  <c r="D251" i="7"/>
  <c r="E250" i="7"/>
  <c r="D250" i="7"/>
  <c r="F250" i="7"/>
  <c r="M9" i="7"/>
  <c r="E249" i="7"/>
  <c r="D249" i="7"/>
  <c r="E248" i="7"/>
  <c r="D248" i="7"/>
  <c r="F248" i="7"/>
  <c r="M7" i="7"/>
  <c r="E247" i="7"/>
  <c r="D247" i="7"/>
  <c r="F247" i="7"/>
  <c r="K37" i="7"/>
  <c r="E246" i="7"/>
  <c r="D246" i="7"/>
  <c r="F246" i="7"/>
  <c r="K36" i="7"/>
  <c r="E245" i="7"/>
  <c r="D245" i="7"/>
  <c r="E244" i="7"/>
  <c r="D244" i="7"/>
  <c r="F244" i="7"/>
  <c r="K34" i="7"/>
  <c r="E243" i="7"/>
  <c r="D243" i="7"/>
  <c r="E242" i="7"/>
  <c r="D242" i="7"/>
  <c r="E241" i="7"/>
  <c r="D241" i="7"/>
  <c r="F241" i="7"/>
  <c r="K31" i="7"/>
  <c r="E240" i="7"/>
  <c r="D240" i="7"/>
  <c r="F240" i="7"/>
  <c r="K30" i="7"/>
  <c r="E239" i="7"/>
  <c r="D239" i="7"/>
  <c r="E238" i="7"/>
  <c r="D238" i="7"/>
  <c r="E237" i="7"/>
  <c r="D237" i="7"/>
  <c r="F237" i="7"/>
  <c r="K27" i="7"/>
  <c r="E236" i="7"/>
  <c r="D236" i="7"/>
  <c r="F236" i="7"/>
  <c r="K26" i="7"/>
  <c r="E235" i="7"/>
  <c r="D235" i="7"/>
  <c r="E234" i="7"/>
  <c r="D234" i="7"/>
  <c r="E233" i="7"/>
  <c r="D233" i="7"/>
  <c r="E232" i="7"/>
  <c r="D232" i="7"/>
  <c r="F232" i="7"/>
  <c r="K22" i="7"/>
  <c r="E231" i="7"/>
  <c r="D231" i="7"/>
  <c r="F231" i="7"/>
  <c r="K21" i="7"/>
  <c r="E230" i="7"/>
  <c r="D230" i="7"/>
  <c r="F230" i="7"/>
  <c r="K20" i="7"/>
  <c r="E229" i="7"/>
  <c r="D229" i="7"/>
  <c r="F229" i="7"/>
  <c r="K19" i="7"/>
  <c r="E228" i="7"/>
  <c r="D228" i="7"/>
  <c r="E227" i="7"/>
  <c r="D227" i="7"/>
  <c r="F227" i="7"/>
  <c r="K17" i="7"/>
  <c r="E226" i="7"/>
  <c r="D226" i="7"/>
  <c r="F226" i="7"/>
  <c r="K16" i="7"/>
  <c r="E225" i="7"/>
  <c r="D225" i="7"/>
  <c r="E224" i="7"/>
  <c r="D224" i="7"/>
  <c r="F224" i="7"/>
  <c r="K14" i="7"/>
  <c r="E223" i="7"/>
  <c r="D223" i="7"/>
  <c r="E222" i="7"/>
  <c r="D222" i="7"/>
  <c r="F222" i="7"/>
  <c r="K12" i="7"/>
  <c r="E221" i="7"/>
  <c r="D221" i="7"/>
  <c r="E220" i="7"/>
  <c r="D220" i="7"/>
  <c r="F220" i="7"/>
  <c r="K10" i="7"/>
  <c r="E219" i="7"/>
  <c r="D219" i="7"/>
  <c r="E218" i="7"/>
  <c r="D218" i="7"/>
  <c r="E217" i="7"/>
  <c r="D217" i="7"/>
  <c r="E216" i="7"/>
  <c r="D216" i="7"/>
  <c r="E215" i="7"/>
  <c r="D215" i="7"/>
  <c r="E214" i="7"/>
  <c r="D214" i="7"/>
  <c r="F214" i="7"/>
  <c r="I34" i="7"/>
  <c r="E213" i="7"/>
  <c r="D213" i="7"/>
  <c r="E212" i="7"/>
  <c r="D212" i="7"/>
  <c r="F212" i="7"/>
  <c r="I32" i="7"/>
  <c r="E211" i="7"/>
  <c r="D211" i="7"/>
  <c r="E210" i="7"/>
  <c r="D210" i="7"/>
  <c r="F210" i="7"/>
  <c r="I30" i="7"/>
  <c r="E209" i="7"/>
  <c r="D209" i="7"/>
  <c r="E208" i="7"/>
  <c r="D208" i="7"/>
  <c r="E207" i="7"/>
  <c r="D207" i="7"/>
  <c r="E206" i="7"/>
  <c r="D206" i="7"/>
  <c r="F206" i="7"/>
  <c r="I26" i="7"/>
  <c r="E205" i="7"/>
  <c r="D205" i="7"/>
  <c r="E204" i="7"/>
  <c r="D204" i="7"/>
  <c r="F204" i="7"/>
  <c r="I24" i="7"/>
  <c r="E203" i="7"/>
  <c r="D203" i="7"/>
  <c r="F203" i="7"/>
  <c r="I23" i="7"/>
  <c r="E202" i="7"/>
  <c r="D202" i="7"/>
  <c r="F202" i="7"/>
  <c r="I22" i="7"/>
  <c r="E201" i="7"/>
  <c r="D201" i="7"/>
  <c r="E200" i="7"/>
  <c r="D200" i="7"/>
  <c r="F200" i="7"/>
  <c r="I20" i="7"/>
  <c r="E199" i="7"/>
  <c r="D199" i="7"/>
  <c r="E198" i="7"/>
  <c r="D198" i="7"/>
  <c r="F198" i="7"/>
  <c r="I18" i="7"/>
  <c r="E197" i="7"/>
  <c r="D197" i="7"/>
  <c r="E196" i="7"/>
  <c r="D196" i="7"/>
  <c r="F196" i="7"/>
  <c r="I16" i="7"/>
  <c r="E195" i="7"/>
  <c r="D195" i="7"/>
  <c r="E194" i="7"/>
  <c r="D194" i="7"/>
  <c r="F194" i="7"/>
  <c r="I14" i="7"/>
  <c r="E193" i="7"/>
  <c r="D193" i="7"/>
  <c r="F193" i="7"/>
  <c r="I13" i="7"/>
  <c r="E192" i="7"/>
  <c r="D192" i="7"/>
  <c r="E191" i="7"/>
  <c r="D191" i="7"/>
  <c r="E190" i="7"/>
  <c r="D190" i="7"/>
  <c r="F190" i="7"/>
  <c r="I10" i="7"/>
  <c r="E189" i="7"/>
  <c r="D189" i="7"/>
  <c r="F189" i="7"/>
  <c r="I9" i="7"/>
  <c r="E188" i="7"/>
  <c r="D188" i="7"/>
  <c r="F188" i="7"/>
  <c r="I8" i="7"/>
  <c r="E187" i="7"/>
  <c r="D187" i="7"/>
  <c r="E186" i="7"/>
  <c r="D186" i="7"/>
  <c r="F186" i="7"/>
  <c r="F37" i="7"/>
  <c r="E185" i="7"/>
  <c r="D185" i="7"/>
  <c r="F185" i="7"/>
  <c r="F36" i="7"/>
  <c r="E184" i="7"/>
  <c r="D184" i="7"/>
  <c r="E183" i="7"/>
  <c r="D183" i="7"/>
  <c r="E182" i="7"/>
  <c r="D182" i="7"/>
  <c r="E181" i="7"/>
  <c r="D181" i="7"/>
  <c r="E180" i="7"/>
  <c r="D180" i="7"/>
  <c r="E179" i="7"/>
  <c r="D179" i="7"/>
  <c r="E178" i="7"/>
  <c r="D178" i="7"/>
  <c r="F178" i="7"/>
  <c r="F29" i="7"/>
  <c r="E177" i="7"/>
  <c r="D177" i="7"/>
  <c r="E176" i="7"/>
  <c r="D176" i="7"/>
  <c r="F176" i="7"/>
  <c r="F27" i="7"/>
  <c r="E175" i="7"/>
  <c r="D175" i="7"/>
  <c r="E174" i="7"/>
  <c r="D174" i="7"/>
  <c r="E173" i="7"/>
  <c r="D173" i="7"/>
  <c r="E172" i="7"/>
  <c r="D172" i="7"/>
  <c r="E171" i="7"/>
  <c r="D171" i="7"/>
  <c r="E170" i="7"/>
  <c r="D170" i="7"/>
  <c r="E169" i="7"/>
  <c r="D169" i="7"/>
  <c r="E168" i="7"/>
  <c r="D168" i="7"/>
  <c r="E167" i="7"/>
  <c r="D167" i="7"/>
  <c r="E166" i="7"/>
  <c r="D166" i="7"/>
  <c r="F166" i="7"/>
  <c r="F17" i="7"/>
  <c r="E165" i="7"/>
  <c r="D165" i="7"/>
  <c r="E164" i="7"/>
  <c r="D164" i="7"/>
  <c r="F164" i="7"/>
  <c r="F15" i="7"/>
  <c r="E163" i="7"/>
  <c r="D163" i="7"/>
  <c r="E162" i="7"/>
  <c r="D162" i="7"/>
  <c r="E161" i="7"/>
  <c r="D161" i="7"/>
  <c r="E160" i="7"/>
  <c r="D160" i="7"/>
  <c r="E159" i="7"/>
  <c r="D159" i="7"/>
  <c r="E158" i="7"/>
  <c r="D158" i="7"/>
  <c r="F158" i="7"/>
  <c r="F9" i="7"/>
  <c r="E157" i="7"/>
  <c r="D157" i="7"/>
  <c r="E156" i="7"/>
  <c r="D156" i="7"/>
  <c r="E155" i="7"/>
  <c r="D155" i="7"/>
  <c r="F155" i="7"/>
  <c r="D34" i="7"/>
  <c r="E154" i="7"/>
  <c r="D154" i="7"/>
  <c r="E153" i="7"/>
  <c r="D153" i="7"/>
  <c r="E152" i="7"/>
  <c r="D152" i="7"/>
  <c r="F152" i="7"/>
  <c r="D31" i="7"/>
  <c r="E151" i="7"/>
  <c r="D151" i="7"/>
  <c r="E150" i="7"/>
  <c r="D150" i="7"/>
  <c r="F150" i="7"/>
  <c r="D29" i="7"/>
  <c r="E149" i="7"/>
  <c r="D149" i="7"/>
  <c r="E148" i="7"/>
  <c r="D148" i="7"/>
  <c r="E147" i="7"/>
  <c r="D147" i="7"/>
  <c r="E146" i="7"/>
  <c r="D146" i="7"/>
  <c r="E145" i="7"/>
  <c r="D145" i="7"/>
  <c r="E144" i="7"/>
  <c r="D144" i="7"/>
  <c r="E143" i="7"/>
  <c r="D143" i="7"/>
  <c r="E142" i="7"/>
  <c r="D142" i="7"/>
  <c r="E141" i="7"/>
  <c r="D141" i="7"/>
  <c r="E140" i="7"/>
  <c r="D140" i="7"/>
  <c r="E139" i="7"/>
  <c r="D139" i="7"/>
  <c r="E138" i="7"/>
  <c r="D138" i="7"/>
  <c r="E137" i="7"/>
  <c r="D137" i="7"/>
  <c r="E136" i="7"/>
  <c r="D136" i="7"/>
  <c r="F136" i="7"/>
  <c r="D15" i="7"/>
  <c r="E135" i="7"/>
  <c r="D135" i="7"/>
  <c r="E134" i="7"/>
  <c r="D134" i="7"/>
  <c r="F134" i="7"/>
  <c r="D13" i="7"/>
  <c r="E133" i="7"/>
  <c r="D133" i="7"/>
  <c r="E132" i="7"/>
  <c r="D132" i="7"/>
  <c r="E131" i="7"/>
  <c r="D131" i="7"/>
  <c r="E130" i="7"/>
  <c r="D130" i="7"/>
  <c r="E129" i="7"/>
  <c r="D129" i="7"/>
  <c r="E128" i="7"/>
  <c r="D128" i="7"/>
  <c r="E127" i="7"/>
  <c r="D127" i="7"/>
  <c r="E126" i="7"/>
  <c r="D126" i="7"/>
  <c r="E125" i="7"/>
  <c r="D125" i="7"/>
  <c r="E124" i="7"/>
  <c r="D124" i="7"/>
  <c r="E123" i="7"/>
  <c r="D123" i="7"/>
  <c r="E122" i="7"/>
  <c r="D122" i="7"/>
  <c r="E121" i="7"/>
  <c r="D121" i="7"/>
  <c r="E120" i="7"/>
  <c r="D120" i="7"/>
  <c r="E119" i="7"/>
  <c r="D119" i="7"/>
  <c r="E118" i="7"/>
  <c r="D118" i="7"/>
  <c r="E117" i="7"/>
  <c r="D117" i="7"/>
  <c r="E116" i="7"/>
  <c r="D116" i="7"/>
  <c r="E115" i="7"/>
  <c r="D115" i="7"/>
  <c r="E114" i="7"/>
  <c r="D114" i="7"/>
  <c r="E113" i="7"/>
  <c r="D113" i="7"/>
  <c r="F113" i="7"/>
  <c r="B23" i="7"/>
  <c r="E112" i="7"/>
  <c r="D112" i="7"/>
  <c r="E111" i="7"/>
  <c r="D111" i="7"/>
  <c r="E110" i="7"/>
  <c r="D110" i="7"/>
  <c r="E109" i="7"/>
  <c r="D109" i="7"/>
  <c r="E108" i="7"/>
  <c r="D108" i="7"/>
  <c r="F108" i="7"/>
  <c r="B18" i="7"/>
  <c r="E107" i="7"/>
  <c r="D107" i="7"/>
  <c r="E106" i="7"/>
  <c r="D106" i="7"/>
  <c r="F106" i="7"/>
  <c r="B16" i="7"/>
  <c r="E105" i="7"/>
  <c r="D105" i="7"/>
  <c r="E104" i="7"/>
  <c r="D104" i="7"/>
  <c r="F104" i="7"/>
  <c r="B14" i="7"/>
  <c r="E103" i="7"/>
  <c r="D103" i="7"/>
  <c r="E102" i="7"/>
  <c r="D102" i="7"/>
  <c r="E101" i="7"/>
  <c r="D101" i="7"/>
  <c r="E100" i="7"/>
  <c r="D100" i="7"/>
  <c r="E99" i="7"/>
  <c r="D99" i="7"/>
  <c r="E98" i="7"/>
  <c r="D98" i="7"/>
  <c r="E97" i="7"/>
  <c r="D97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F252" i="7"/>
  <c r="M11" i="7"/>
  <c r="F132" i="7"/>
  <c r="D11" i="7"/>
  <c r="F146" i="7"/>
  <c r="D25" i="7"/>
  <c r="F148" i="7"/>
  <c r="D27" i="7"/>
  <c r="F160" i="7"/>
  <c r="F11" i="7"/>
  <c r="F162" i="7"/>
  <c r="F13" i="7"/>
  <c r="F168" i="7"/>
  <c r="F19" i="7"/>
  <c r="F174" i="7"/>
  <c r="F25" i="7"/>
  <c r="F180" i="7"/>
  <c r="F31" i="7"/>
  <c r="F182" i="7"/>
  <c r="F33" i="7"/>
  <c r="F279" i="7"/>
  <c r="B43" i="7"/>
  <c r="F391" i="7"/>
  <c r="I63" i="7"/>
  <c r="F427" i="7"/>
  <c r="K68" i="7"/>
  <c r="F316" i="7"/>
  <c r="D49" i="7"/>
  <c r="F328" i="7"/>
  <c r="D61" i="7"/>
  <c r="F142" i="7"/>
  <c r="D21" i="7"/>
  <c r="F208" i="7"/>
  <c r="I28" i="7"/>
  <c r="F216" i="7"/>
  <c r="I36" i="7"/>
  <c r="F228" i="7"/>
  <c r="K18" i="7"/>
  <c r="F238" i="7"/>
  <c r="K28" i="7"/>
  <c r="F242" i="7"/>
  <c r="K32" i="7"/>
  <c r="F331" i="7"/>
  <c r="D64" i="7"/>
  <c r="F367" i="7"/>
  <c r="F69" i="7"/>
  <c r="F380" i="7"/>
  <c r="I52" i="7"/>
  <c r="F392" i="7"/>
  <c r="I64" i="7"/>
  <c r="F270" i="7"/>
  <c r="M29" i="7"/>
  <c r="F274" i="7"/>
  <c r="M33" i="7"/>
  <c r="F278" i="7"/>
  <c r="B42" i="7"/>
  <c r="F290" i="7"/>
  <c r="B54" i="7"/>
  <c r="F292" i="7"/>
  <c r="B56" i="7"/>
  <c r="F294" i="7"/>
  <c r="B58" i="7"/>
  <c r="F296" i="7"/>
  <c r="B60" i="7"/>
  <c r="F302" i="7"/>
  <c r="B66" i="7"/>
  <c r="F304" i="7"/>
  <c r="B68" i="7"/>
  <c r="F306" i="7"/>
  <c r="B70" i="7"/>
  <c r="F308" i="7"/>
  <c r="B72" i="7"/>
  <c r="F310" i="7"/>
  <c r="D43" i="7"/>
  <c r="F431" i="7"/>
  <c r="M42" i="7"/>
  <c r="C14" i="9"/>
  <c r="D14" i="9"/>
  <c r="F268" i="7"/>
  <c r="M27" i="7"/>
  <c r="F332" i="7"/>
  <c r="D65" i="7"/>
  <c r="F396" i="7"/>
  <c r="I68" i="7"/>
  <c r="F321" i="7"/>
  <c r="D54" i="7"/>
  <c r="F348" i="7"/>
  <c r="F50" i="7"/>
  <c r="F412" i="7"/>
  <c r="K53" i="7"/>
  <c r="F449" i="7"/>
  <c r="M60" i="7"/>
  <c r="F126" i="7"/>
  <c r="B36" i="7"/>
  <c r="F172" i="7"/>
  <c r="F23" i="7"/>
  <c r="F192" i="7"/>
  <c r="I12" i="7"/>
  <c r="F258" i="7"/>
  <c r="M17" i="7"/>
  <c r="F273" i="7"/>
  <c r="M32" i="7"/>
  <c r="F300" i="7"/>
  <c r="B64" i="7"/>
  <c r="F318" i="7"/>
  <c r="D51" i="7"/>
  <c r="F320" i="7"/>
  <c r="D53" i="7"/>
  <c r="F322" i="7"/>
  <c r="D55" i="7"/>
  <c r="F324" i="7"/>
  <c r="D57" i="7"/>
  <c r="F326" i="7"/>
  <c r="D59" i="7"/>
  <c r="F359" i="7"/>
  <c r="F61" i="7"/>
  <c r="F364" i="7"/>
  <c r="F66" i="7"/>
  <c r="F382" i="7"/>
  <c r="I54" i="7"/>
  <c r="F384" i="7"/>
  <c r="I56" i="7"/>
  <c r="F386" i="7"/>
  <c r="I58" i="7"/>
  <c r="F388" i="7"/>
  <c r="I60" i="7"/>
  <c r="F390" i="7"/>
  <c r="I62" i="7"/>
  <c r="F411" i="7"/>
  <c r="K52" i="7"/>
  <c r="F428" i="7"/>
  <c r="K69" i="7"/>
  <c r="F448" i="7"/>
  <c r="M59" i="7"/>
  <c r="F450" i="7"/>
  <c r="M61" i="7"/>
  <c r="F452" i="7"/>
  <c r="M63" i="7"/>
  <c r="F144" i="7"/>
  <c r="D23" i="7"/>
  <c r="F439" i="7"/>
  <c r="M50" i="7"/>
  <c r="F446" i="7"/>
  <c r="M57" i="7"/>
  <c r="F261" i="7"/>
  <c r="M20" i="7"/>
  <c r="F341" i="7"/>
  <c r="F43" i="7"/>
  <c r="F405" i="7"/>
  <c r="K46" i="7"/>
  <c r="F249" i="7"/>
  <c r="M8" i="7"/>
  <c r="F313" i="7"/>
  <c r="D46" i="7"/>
  <c r="F377" i="7"/>
  <c r="I49" i="7"/>
  <c r="F441" i="7"/>
  <c r="M52" i="7"/>
  <c r="F454" i="7"/>
  <c r="M65" i="7"/>
  <c r="F116" i="7"/>
  <c r="B26" i="7"/>
  <c r="F138" i="7"/>
  <c r="D17" i="7"/>
  <c r="F140" i="7"/>
  <c r="D19" i="7"/>
  <c r="F154" i="7"/>
  <c r="D33" i="7"/>
  <c r="F156" i="7"/>
  <c r="F7" i="7"/>
  <c r="F170" i="7"/>
  <c r="F21" i="7"/>
  <c r="F218" i="7"/>
  <c r="K8" i="7"/>
  <c r="F234" i="7"/>
  <c r="K24" i="7"/>
  <c r="F243" i="7"/>
  <c r="K33" i="7"/>
  <c r="F285" i="7"/>
  <c r="B49" i="7"/>
  <c r="F298" i="7"/>
  <c r="B62" i="7"/>
  <c r="F307" i="7"/>
  <c r="B71" i="7"/>
  <c r="F314" i="7"/>
  <c r="D47" i="7"/>
  <c r="F330" i="7"/>
  <c r="D63" i="7"/>
  <c r="F346" i="7"/>
  <c r="F48" i="7"/>
  <c r="F362" i="7"/>
  <c r="F64" i="7"/>
  <c r="F365" i="7"/>
  <c r="F67" i="7"/>
  <c r="F378" i="7"/>
  <c r="I50" i="7"/>
  <c r="F387" i="7"/>
  <c r="I59" i="7"/>
  <c r="F394" i="7"/>
  <c r="I66" i="7"/>
  <c r="F410" i="7"/>
  <c r="K51" i="7"/>
  <c r="F426" i="7"/>
  <c r="K67" i="7"/>
  <c r="F429" i="7"/>
  <c r="K70" i="7"/>
  <c r="F442" i="7"/>
  <c r="M53" i="7"/>
  <c r="F445" i="7"/>
  <c r="M56" i="7"/>
  <c r="F451" i="7"/>
  <c r="M62" i="7"/>
  <c r="F458" i="7"/>
  <c r="M69" i="7"/>
  <c r="F460" i="7"/>
  <c r="M71" i="7"/>
  <c r="C7" i="4"/>
  <c r="C16" i="1"/>
  <c r="D10" i="1"/>
  <c r="E10" i="1"/>
  <c r="D13" i="1"/>
  <c r="E13" i="1"/>
  <c r="D9" i="1"/>
  <c r="E9" i="1"/>
  <c r="D8" i="1"/>
  <c r="E8" i="1"/>
  <c r="D12" i="1"/>
  <c r="E12" i="1"/>
  <c r="D15" i="1"/>
  <c r="E15" i="1"/>
  <c r="D11" i="1"/>
  <c r="E11" i="1"/>
  <c r="D14" i="1"/>
  <c r="E14" i="1"/>
  <c r="F9" i="1"/>
  <c r="F10" i="1"/>
  <c r="F11" i="1"/>
  <c r="F12" i="1"/>
  <c r="F8" i="1"/>
  <c r="F13" i="1"/>
  <c r="F14" i="1"/>
  <c r="F15" i="1"/>
  <c r="C15" i="11"/>
  <c r="C17" i="11"/>
  <c r="F356" i="7"/>
  <c r="F58" i="7"/>
  <c r="F131" i="7"/>
  <c r="D10" i="7"/>
  <c r="F137" i="7"/>
  <c r="D16" i="7"/>
  <c r="F167" i="7"/>
  <c r="F18" i="7"/>
  <c r="F169" i="7"/>
  <c r="F20" i="7"/>
  <c r="F175" i="7"/>
  <c r="F26" i="7"/>
  <c r="F177" i="7"/>
  <c r="F28" i="7"/>
  <c r="F179" i="7"/>
  <c r="F30" i="7"/>
  <c r="F195" i="7"/>
  <c r="I15" i="7"/>
  <c r="F197" i="7"/>
  <c r="I17" i="7"/>
  <c r="F201" i="7"/>
  <c r="I21" i="7"/>
  <c r="F205" i="7"/>
  <c r="I25" i="7"/>
  <c r="F207" i="7"/>
  <c r="I27" i="7"/>
  <c r="F209" i="7"/>
  <c r="I29" i="7"/>
  <c r="F211" i="7"/>
  <c r="I31" i="7"/>
  <c r="F213" i="7"/>
  <c r="I33" i="7"/>
  <c r="F215" i="7"/>
  <c r="I35" i="7"/>
  <c r="F217" i="7"/>
  <c r="K7" i="7"/>
  <c r="F219" i="7"/>
  <c r="K9" i="7"/>
  <c r="F221" i="7"/>
  <c r="K11" i="7"/>
  <c r="F223" i="7"/>
  <c r="K13" i="7"/>
  <c r="F225" i="7"/>
  <c r="K15" i="7"/>
  <c r="F233" i="7"/>
  <c r="K23" i="7"/>
  <c r="F235" i="7"/>
  <c r="K25" i="7"/>
  <c r="F245" i="7"/>
  <c r="K35" i="7"/>
  <c r="F251" i="7"/>
  <c r="M10" i="7"/>
  <c r="F257" i="7"/>
  <c r="M16" i="7"/>
  <c r="F259" i="7"/>
  <c r="M18" i="7"/>
  <c r="F263" i="7"/>
  <c r="M22" i="7"/>
  <c r="F267" i="7"/>
  <c r="M26" i="7"/>
  <c r="F271" i="7"/>
  <c r="M30" i="7"/>
  <c r="F277" i="7"/>
  <c r="M36" i="7"/>
  <c r="F283" i="7"/>
  <c r="B47" i="7"/>
  <c r="F299" i="7"/>
  <c r="B63" i="7"/>
  <c r="F311" i="7"/>
  <c r="D44" i="7"/>
  <c r="F315" i="7"/>
  <c r="D48" i="7"/>
  <c r="F111" i="7"/>
  <c r="B21" i="7"/>
  <c r="F125" i="7"/>
  <c r="B35" i="7"/>
  <c r="F129" i="7"/>
  <c r="D8" i="7"/>
  <c r="F133" i="7"/>
  <c r="D12" i="7"/>
  <c r="F135" i="7"/>
  <c r="D14" i="7"/>
  <c r="F139" i="7"/>
  <c r="D18" i="7"/>
  <c r="F141" i="7"/>
  <c r="D20" i="7"/>
  <c r="F143" i="7"/>
  <c r="D22" i="7"/>
  <c r="F145" i="7"/>
  <c r="D24" i="7"/>
  <c r="F147" i="7"/>
  <c r="D26" i="7"/>
  <c r="F149" i="7"/>
  <c r="D28" i="7"/>
  <c r="F151" i="7"/>
  <c r="D30" i="7"/>
  <c r="F153" i="7"/>
  <c r="D32" i="7"/>
  <c r="F157" i="7"/>
  <c r="F8" i="7"/>
  <c r="F159" i="7"/>
  <c r="F10" i="7"/>
  <c r="F163" i="7"/>
  <c r="F14" i="7"/>
  <c r="F171" i="7"/>
  <c r="F22" i="7"/>
  <c r="F173" i="7"/>
  <c r="F24" i="7"/>
  <c r="F181" i="7"/>
  <c r="F32" i="7"/>
  <c r="F183" i="7"/>
  <c r="F34" i="7"/>
  <c r="F187" i="7"/>
  <c r="I7" i="7"/>
  <c r="F191" i="7"/>
  <c r="I11" i="7"/>
  <c r="F199" i="7"/>
  <c r="I19" i="7"/>
  <c r="F239" i="7"/>
  <c r="K29" i="7"/>
  <c r="F353" i="7"/>
  <c r="F55" i="7"/>
  <c r="F459" i="7"/>
  <c r="M70" i="7"/>
  <c r="H39" i="7"/>
  <c r="L44" i="7"/>
  <c r="F97" i="7"/>
  <c r="B7" i="7"/>
  <c r="F99" i="7"/>
  <c r="B9" i="7"/>
  <c r="F101" i="7"/>
  <c r="B11" i="7"/>
  <c r="F103" i="7"/>
  <c r="B13" i="7"/>
  <c r="F105" i="7"/>
  <c r="B15" i="7"/>
  <c r="F107" i="7"/>
  <c r="B17" i="7"/>
  <c r="F109" i="7"/>
  <c r="B19" i="7"/>
  <c r="F115" i="7"/>
  <c r="B25" i="7"/>
  <c r="F117" i="7"/>
  <c r="B27" i="7"/>
  <c r="F121" i="7"/>
  <c r="B31" i="7"/>
  <c r="F123" i="7"/>
  <c r="B33" i="7"/>
  <c r="F447" i="7"/>
  <c r="M58" i="7"/>
  <c r="F98" i="7"/>
  <c r="B8" i="7"/>
  <c r="F100" i="7"/>
  <c r="B10" i="7"/>
  <c r="F124" i="7"/>
  <c r="B34" i="7"/>
  <c r="F128" i="7"/>
  <c r="D7" i="7"/>
  <c r="F184" i="7"/>
  <c r="F35" i="7"/>
  <c r="F350" i="7"/>
  <c r="F52" i="7"/>
  <c r="F352" i="7"/>
  <c r="F54" i="7"/>
  <c r="F374" i="7"/>
  <c r="I46" i="7"/>
  <c r="F402" i="7"/>
  <c r="K43" i="7"/>
  <c r="F404" i="7"/>
  <c r="K45" i="7"/>
  <c r="F418" i="7"/>
  <c r="K59" i="7"/>
  <c r="F420" i="7"/>
  <c r="K61" i="7"/>
  <c r="F422" i="7"/>
  <c r="K63" i="7"/>
  <c r="F424" i="7"/>
  <c r="K65" i="7"/>
  <c r="F102" i="7"/>
  <c r="B12" i="7"/>
  <c r="F110" i="7"/>
  <c r="B20" i="7"/>
  <c r="F118" i="7"/>
  <c r="B28" i="7"/>
  <c r="F120" i="7"/>
  <c r="B30" i="7"/>
  <c r="F122" i="7"/>
  <c r="B32" i="7"/>
  <c r="F127" i="7"/>
  <c r="B37" i="7"/>
  <c r="F161" i="7"/>
  <c r="F12" i="7"/>
  <c r="F165" i="7"/>
  <c r="F16" i="7"/>
  <c r="F358" i="7"/>
  <c r="F60" i="7"/>
  <c r="F368" i="7"/>
  <c r="F70" i="7"/>
  <c r="F370" i="7"/>
  <c r="I42" i="7"/>
  <c r="F372" i="7"/>
  <c r="I44" i="7"/>
  <c r="F119" i="7"/>
  <c r="B29" i="7"/>
  <c r="F336" i="7"/>
  <c r="D69" i="7"/>
  <c r="F340" i="7"/>
  <c r="F42" i="7"/>
  <c r="F342" i="7"/>
  <c r="F44" i="7"/>
  <c r="F406" i="7"/>
  <c r="K47" i="7"/>
  <c r="F432" i="7"/>
  <c r="M43" i="7"/>
  <c r="F434" i="7"/>
  <c r="M45" i="7"/>
  <c r="F112" i="7"/>
  <c r="B22" i="7"/>
  <c r="F114" i="7"/>
  <c r="B24" i="7"/>
  <c r="F130" i="7"/>
  <c r="D9" i="7"/>
  <c r="F338" i="7"/>
  <c r="D71" i="7"/>
  <c r="F344" i="7"/>
  <c r="F46" i="7"/>
  <c r="F376" i="7"/>
  <c r="I48" i="7"/>
  <c r="F398" i="7"/>
  <c r="I70" i="7"/>
  <c r="F400" i="7"/>
  <c r="I72" i="7"/>
  <c r="F417" i="7"/>
  <c r="K58" i="7"/>
  <c r="F430" i="7"/>
  <c r="K71" i="7"/>
  <c r="F443" i="7"/>
  <c r="M54" i="7"/>
  <c r="F354" i="7"/>
  <c r="F56" i="7"/>
  <c r="F312" i="7"/>
  <c r="D45" i="7"/>
  <c r="F334" i="7"/>
  <c r="D67" i="7"/>
  <c r="F360" i="7"/>
  <c r="F62" i="7"/>
  <c r="F366" i="7"/>
  <c r="F68" i="7"/>
  <c r="F408" i="7"/>
  <c r="K49" i="7"/>
  <c r="F414" i="7"/>
  <c r="K55" i="7"/>
  <c r="F416" i="7"/>
  <c r="K57" i="7"/>
  <c r="F438" i="7"/>
  <c r="M49" i="7"/>
  <c r="F440" i="7"/>
  <c r="M51" i="7"/>
  <c r="F444" i="7"/>
  <c r="M55" i="7"/>
  <c r="E16" i="7"/>
  <c r="E8" i="7"/>
  <c r="J31" i="7"/>
  <c r="L31" i="7"/>
  <c r="J10" i="7"/>
  <c r="E65" i="7"/>
  <c r="E11" i="7"/>
  <c r="L46" i="7"/>
  <c r="C57" i="7"/>
  <c r="L22" i="7"/>
  <c r="E25" i="7"/>
  <c r="L37" i="7"/>
  <c r="G32" i="7"/>
  <c r="C46" i="7"/>
  <c r="J68" i="7"/>
  <c r="L51" i="7"/>
  <c r="E72" i="7"/>
  <c r="J19" i="7"/>
  <c r="E28" i="7"/>
  <c r="E44" i="7"/>
  <c r="N23" i="7"/>
  <c r="L10" i="7"/>
  <c r="G17" i="7"/>
  <c r="J63" i="7"/>
  <c r="C64" i="7"/>
  <c r="J67" i="7"/>
  <c r="L13" i="7"/>
  <c r="L66" i="7"/>
  <c r="J51" i="7"/>
  <c r="J12" i="7"/>
  <c r="E46" i="7"/>
  <c r="N46" i="7"/>
  <c r="N49" i="7"/>
  <c r="G68" i="7"/>
  <c r="G56" i="7"/>
  <c r="J72" i="7"/>
  <c r="E71" i="7"/>
  <c r="N45" i="7"/>
  <c r="G42" i="7"/>
  <c r="J42" i="7"/>
  <c r="G12" i="7"/>
  <c r="C28" i="7"/>
  <c r="L63" i="7"/>
  <c r="L43" i="7"/>
  <c r="G35" i="7"/>
  <c r="C8" i="7"/>
  <c r="C27" i="7"/>
  <c r="C15" i="7"/>
  <c r="C7" i="7"/>
  <c r="N15" i="7"/>
  <c r="J30" i="7"/>
  <c r="E31" i="7"/>
  <c r="L28" i="7"/>
  <c r="J56" i="7"/>
  <c r="L32" i="7"/>
  <c r="E59" i="7"/>
  <c r="E32" i="7"/>
  <c r="J36" i="7"/>
  <c r="E53" i="7"/>
  <c r="C23" i="7"/>
  <c r="C52" i="7"/>
  <c r="L34" i="7"/>
  <c r="J18" i="7"/>
  <c r="C16" i="7"/>
  <c r="C60" i="7"/>
  <c r="N20" i="7"/>
  <c r="C66" i="7"/>
  <c r="N50" i="7"/>
  <c r="G51" i="7"/>
  <c r="C56" i="7"/>
  <c r="N61" i="7"/>
  <c r="N28" i="7"/>
  <c r="L67" i="7"/>
  <c r="L29" i="7"/>
  <c r="G34" i="7"/>
  <c r="G14" i="7"/>
  <c r="E30" i="7"/>
  <c r="E22" i="7"/>
  <c r="E12" i="7"/>
  <c r="J33" i="7"/>
  <c r="L9" i="7"/>
  <c r="G28" i="7"/>
  <c r="G62" i="7"/>
  <c r="J70" i="7"/>
  <c r="E9" i="7"/>
  <c r="N43" i="7"/>
  <c r="E69" i="7"/>
  <c r="G70" i="7"/>
  <c r="C37" i="7"/>
  <c r="C20" i="7"/>
  <c r="L61" i="7"/>
  <c r="J46" i="7"/>
  <c r="E7" i="7"/>
  <c r="N58" i="7"/>
  <c r="C25" i="7"/>
  <c r="C13" i="7"/>
  <c r="G55" i="7"/>
  <c r="C44" i="7"/>
  <c r="N13" i="7"/>
  <c r="L20" i="7"/>
  <c r="J26" i="7"/>
  <c r="J8" i="7"/>
  <c r="E29" i="7"/>
  <c r="G13" i="7"/>
  <c r="E52" i="7"/>
  <c r="E54" i="7"/>
  <c r="L42" i="7"/>
  <c r="G19" i="7"/>
  <c r="E60" i="7"/>
  <c r="N44" i="7"/>
  <c r="G61" i="7"/>
  <c r="G20" i="7"/>
  <c r="L24" i="7"/>
  <c r="L70" i="7"/>
  <c r="E27" i="7"/>
  <c r="C53" i="7"/>
  <c r="G71" i="7"/>
  <c r="E70" i="7"/>
  <c r="G59" i="7"/>
  <c r="E33" i="7"/>
  <c r="G57" i="7"/>
  <c r="J7" i="7"/>
  <c r="N65" i="7"/>
  <c r="L50" i="7"/>
  <c r="G10" i="7"/>
  <c r="E20" i="7"/>
  <c r="N30" i="7"/>
  <c r="L23" i="7"/>
  <c r="L57" i="7"/>
  <c r="N54" i="7"/>
  <c r="G58" i="7"/>
  <c r="N25" i="7"/>
  <c r="L36" i="7"/>
  <c r="L12" i="7"/>
  <c r="J20" i="7"/>
  <c r="G27" i="7"/>
  <c r="C18" i="7"/>
  <c r="C67" i="7"/>
  <c r="C42" i="7"/>
  <c r="N32" i="7"/>
  <c r="J17" i="7"/>
  <c r="C54" i="7"/>
  <c r="G23" i="7"/>
  <c r="N59" i="7"/>
  <c r="G63" i="7"/>
  <c r="E66" i="7"/>
  <c r="J11" i="7"/>
  <c r="E14" i="7"/>
  <c r="C43" i="7"/>
  <c r="N29" i="7"/>
  <c r="N72" i="7"/>
  <c r="L56" i="7"/>
  <c r="N8" i="7"/>
  <c r="L27" i="7"/>
  <c r="L54" i="7"/>
  <c r="E18" i="7"/>
  <c r="N12" i="7"/>
  <c r="C16" i="11"/>
  <c r="D17" i="11"/>
  <c r="N36" i="7"/>
  <c r="N18" i="7"/>
  <c r="L25" i="7"/>
  <c r="J25" i="7"/>
  <c r="G30" i="7"/>
  <c r="G18" i="7"/>
  <c r="N55" i="7"/>
  <c r="L55" i="7"/>
  <c r="E67" i="7"/>
  <c r="L71" i="7"/>
  <c r="J48" i="7"/>
  <c r="C24" i="7"/>
  <c r="L47" i="7"/>
  <c r="C29" i="7"/>
  <c r="G60" i="7"/>
  <c r="C32" i="7"/>
  <c r="C12" i="7"/>
  <c r="L59" i="7"/>
  <c r="G54" i="7"/>
  <c r="C34" i="7"/>
  <c r="C33" i="7"/>
  <c r="C19" i="7"/>
  <c r="C11" i="7"/>
  <c r="N67" i="7"/>
  <c r="C50" i="7"/>
  <c r="N35" i="7"/>
  <c r="N21" i="7"/>
  <c r="N9" i="7"/>
  <c r="L30" i="7"/>
  <c r="L16" i="7"/>
  <c r="J34" i="7"/>
  <c r="J24" i="7"/>
  <c r="J16" i="7"/>
  <c r="G37" i="7"/>
  <c r="G15" i="7"/>
  <c r="E15" i="7"/>
  <c r="C14" i="7"/>
  <c r="G33" i="7"/>
  <c r="L68" i="7"/>
  <c r="G45" i="7"/>
  <c r="C72" i="7"/>
  <c r="N60" i="7"/>
  <c r="E57" i="7"/>
  <c r="L69" i="7"/>
  <c r="E58" i="7"/>
  <c r="N10" i="7"/>
  <c r="L15" i="7"/>
  <c r="G65" i="7"/>
  <c r="E43" i="7"/>
  <c r="G50" i="7"/>
  <c r="C47" i="7"/>
  <c r="J58" i="7"/>
  <c r="N68" i="7"/>
  <c r="C55" i="7"/>
  <c r="J43" i="7"/>
  <c r="E10" i="7"/>
  <c r="G22" i="7"/>
  <c r="E24" i="7"/>
  <c r="C35" i="7"/>
  <c r="G25" i="7"/>
  <c r="J71" i="7"/>
  <c r="E64" i="7"/>
  <c r="C68" i="7"/>
  <c r="J13" i="7"/>
  <c r="L21" i="7"/>
  <c r="G66" i="7"/>
  <c r="N57" i="7"/>
  <c r="L62" i="7"/>
  <c r="J49" i="7"/>
  <c r="J9" i="7"/>
  <c r="C62" i="7"/>
  <c r="J50" i="7"/>
  <c r="N62" i="7"/>
  <c r="L7" i="7"/>
  <c r="E17" i="7"/>
  <c r="E63" i="7"/>
  <c r="C71" i="7"/>
  <c r="N51" i="7"/>
  <c r="L49" i="7"/>
  <c r="E45" i="7"/>
  <c r="L58" i="7"/>
  <c r="G46" i="7"/>
  <c r="C22" i="7"/>
  <c r="G44" i="7"/>
  <c r="J44" i="7"/>
  <c r="G16" i="7"/>
  <c r="C30" i="7"/>
  <c r="L65" i="7"/>
  <c r="L45" i="7"/>
  <c r="G52" i="7"/>
  <c r="C10" i="7"/>
  <c r="C31" i="7"/>
  <c r="C17" i="7"/>
  <c r="C9" i="7"/>
  <c r="N47" i="7"/>
  <c r="C48" i="7"/>
  <c r="N31" i="7"/>
  <c r="N19" i="7"/>
  <c r="N7" i="7"/>
  <c r="L26" i="7"/>
  <c r="L14" i="7"/>
  <c r="J32" i="7"/>
  <c r="J22" i="7"/>
  <c r="J14" i="7"/>
  <c r="G29" i="7"/>
  <c r="G9" i="7"/>
  <c r="E13" i="7"/>
  <c r="J35" i="7"/>
  <c r="N26" i="7"/>
  <c r="E21" i="7"/>
  <c r="J52" i="7"/>
  <c r="C69" i="7"/>
  <c r="G53" i="7"/>
  <c r="E23" i="7"/>
  <c r="J61" i="7"/>
  <c r="J28" i="7"/>
  <c r="J64" i="7"/>
  <c r="N64" i="7"/>
  <c r="E51" i="7"/>
  <c r="L52" i="7"/>
  <c r="G43" i="7"/>
  <c r="C61" i="7"/>
  <c r="E19" i="7"/>
  <c r="E47" i="7"/>
  <c r="J66" i="7"/>
  <c r="J23" i="7"/>
  <c r="N14" i="7"/>
  <c r="E49" i="7"/>
  <c r="G69" i="7"/>
  <c r="N42" i="7"/>
  <c r="J57" i="7"/>
  <c r="C51" i="7"/>
  <c r="J60" i="7"/>
  <c r="L19" i="7"/>
  <c r="G36" i="7"/>
  <c r="N52" i="7"/>
  <c r="L8" i="7"/>
  <c r="E50" i="7"/>
  <c r="J69" i="7"/>
  <c r="E34" i="7"/>
  <c r="G8" i="7"/>
  <c r="C45" i="7"/>
  <c r="L17" i="7"/>
  <c r="G48" i="7"/>
  <c r="E48" i="7"/>
  <c r="J59" i="7"/>
  <c r="G24" i="7"/>
  <c r="E26" i="7"/>
  <c r="N71" i="7"/>
  <c r="N11" i="7"/>
  <c r="L48" i="7"/>
  <c r="J47" i="7"/>
  <c r="N27" i="7"/>
  <c r="C59" i="7"/>
  <c r="J62" i="7"/>
  <c r="E42" i="7"/>
  <c r="E62" i="7"/>
  <c r="L33" i="7"/>
  <c r="G64" i="7"/>
  <c r="N69" i="7"/>
  <c r="J29" i="7"/>
  <c r="N70" i="7"/>
  <c r="G11" i="7"/>
  <c r="E61" i="7"/>
  <c r="N33" i="7"/>
  <c r="L53" i="7"/>
  <c r="E55" i="7"/>
  <c r="L64" i="7"/>
  <c r="J45" i="7"/>
  <c r="J65" i="7"/>
  <c r="N34" i="7"/>
  <c r="J53" i="7"/>
  <c r="C63" i="7"/>
  <c r="J21" i="7"/>
  <c r="N16" i="7"/>
  <c r="G31" i="7"/>
  <c r="L18" i="7"/>
  <c r="C58" i="7"/>
  <c r="C36" i="7"/>
  <c r="G49" i="7"/>
  <c r="N63" i="7"/>
  <c r="N48" i="7"/>
  <c r="C26" i="7"/>
  <c r="C65" i="7"/>
  <c r="L60" i="7"/>
  <c r="N22" i="7"/>
  <c r="J15" i="7"/>
  <c r="L11" i="7"/>
  <c r="C21" i="7"/>
  <c r="G47" i="7"/>
  <c r="G21" i="7"/>
  <c r="C49" i="7"/>
  <c r="G67" i="7"/>
  <c r="N56" i="7"/>
  <c r="J55" i="7"/>
  <c r="E68" i="7"/>
  <c r="C70" i="7"/>
  <c r="N17" i="7"/>
  <c r="J54" i="7"/>
  <c r="N66" i="7"/>
  <c r="N24" i="7"/>
  <c r="G7" i="7"/>
  <c r="E56" i="7"/>
  <c r="N53" i="7"/>
  <c r="L35" i="7"/>
  <c r="G26" i="7"/>
  <c r="J27" i="7"/>
</calcChain>
</file>

<file path=xl/sharedStrings.xml><?xml version="1.0" encoding="utf-8"?>
<sst xmlns="http://schemas.openxmlformats.org/spreadsheetml/2006/main" count="8143" uniqueCount="8089">
  <si>
    <t>Sole - Mercurio</t>
  </si>
  <si>
    <t>Mercurio - Venere</t>
  </si>
  <si>
    <t>Venere - Terra</t>
  </si>
  <si>
    <t>Terra - Marte</t>
  </si>
  <si>
    <t>Marte - Giove</t>
  </si>
  <si>
    <t>Giove - Saturno</t>
  </si>
  <si>
    <t>Saturno - Urano</t>
  </si>
  <si>
    <t>Urano - Nettuno</t>
  </si>
  <si>
    <t xml:space="preserve"> tratto in %</t>
  </si>
  <si>
    <t>metri</t>
  </si>
  <si>
    <t>Tratti fra oggetti</t>
  </si>
  <si>
    <t>Distanza calcolata dal Sole</t>
  </si>
  <si>
    <t>Digitare qui sotto la lunghezza della corda in metri lineari</t>
  </si>
  <si>
    <t>milioni Km</t>
  </si>
  <si>
    <t>Spazio calcolato  fra i corpi</t>
  </si>
  <si>
    <t>Salvo l'effetto rifrazione</t>
  </si>
  <si>
    <t>Calcolo di una corda con i pianeti a distanza in scala</t>
  </si>
  <si>
    <t>Calcolo della distanza dell'orizzonte</t>
  </si>
  <si>
    <t>MAGGIO</t>
  </si>
  <si>
    <t>in metri</t>
  </si>
  <si>
    <t>sul livello del mare</t>
  </si>
  <si>
    <t>Distanza</t>
  </si>
  <si>
    <t>dell'orizzonte</t>
  </si>
  <si>
    <t>Inserire l'altezza</t>
  </si>
  <si>
    <t>calcolato in Km</t>
  </si>
  <si>
    <t>Distanza reale fra i corpi</t>
  </si>
  <si>
    <t xml:space="preserve">1951 </t>
  </si>
  <si>
    <t>N</t>
  </si>
  <si>
    <t>Giiorno</t>
  </si>
  <si>
    <t>Inclinazione</t>
  </si>
  <si>
    <t>Eccentricità</t>
  </si>
  <si>
    <t>Equazione del tempo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</si>
  <si>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</si>
  <si>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</si>
  <si>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</si>
  <si>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</si>
  <si>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</si>
  <si>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</si>
  <si>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</si>
  <si>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</si>
  <si>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</si>
  <si>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</si>
  <si>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DICEMBRE</t>
  </si>
  <si>
    <t>Data</t>
  </si>
  <si>
    <t>Gradi</t>
  </si>
  <si>
    <t>Primi</t>
  </si>
  <si>
    <t>Secondi</t>
  </si>
  <si>
    <t>Scondi</t>
  </si>
  <si>
    <t>Conversione formato gradi</t>
  </si>
  <si>
    <t>minuti</t>
  </si>
  <si>
    <t>secondi</t>
  </si>
  <si>
    <t>Distribuzione dei pianeti su una corda di lunghezza desiderata</t>
  </si>
  <si>
    <t>Le date della Pasqua dal 1.951 al 2.050</t>
  </si>
  <si>
    <t>Calcolo della differenza temporale</t>
  </si>
  <si>
    <t>Parametri di partenza</t>
  </si>
  <si>
    <t xml:space="preserve"> Differenza di longitudine</t>
  </si>
  <si>
    <t xml:space="preserve"> Estrazione dei minuti (secondi/60)</t>
  </si>
  <si>
    <t xml:space="preserve"> MInuti effettivi ricavati dai secondi</t>
  </si>
  <si>
    <t>Per ogni grado il Sole impiega 4 minuti</t>
  </si>
  <si>
    <t>Per ogni primo il Sole impiega 4 secondi</t>
  </si>
  <si>
    <t xml:space="preserve"> Longitudine del Meridiano Centrale (Etneo): 15°</t>
  </si>
  <si>
    <t>CALCOLO DELLA CORREZIONE DI LONGITUDINE</t>
  </si>
  <si>
    <t xml:space="preserve">Correzione di longitudine  </t>
  </si>
  <si>
    <t xml:space="preserve">  minuti</t>
  </si>
  <si>
    <t xml:space="preserve">  secondi</t>
  </si>
  <si>
    <t>Torna al</t>
  </si>
  <si>
    <t>Torna al Menu Principale</t>
  </si>
  <si>
    <t>Da formato sessadecimale</t>
  </si>
  <si>
    <t>a formato decimale</t>
  </si>
  <si>
    <t>Da formato decimale</t>
  </si>
  <si>
    <t>a formato sessagesimale</t>
  </si>
  <si>
    <t xml:space="preserve"> Secondi rimasti</t>
  </si>
  <si>
    <t>Menu Principale</t>
  </si>
  <si>
    <t xml:space="preserve"> Longitudine della nostra località (*)</t>
  </si>
  <si>
    <t>(*) Trascurare i "secondi" perché irrilevanti nel risultato finale</t>
  </si>
  <si>
    <t xml:space="preserve"> Con Corr long.ne</t>
  </si>
  <si>
    <t>Livorno</t>
  </si>
  <si>
    <t>Equaz. Tempo</t>
  </si>
  <si>
    <t>eugenio@presti.it</t>
  </si>
  <si>
    <t>http://www.presti.it</t>
  </si>
  <si>
    <t>Tabella Equazione del Tempo + E.T. compresa la Correzione di longitudine</t>
  </si>
  <si>
    <t>Velocità di rotazione di una località in base alla sua latitudine</t>
  </si>
  <si>
    <t>VELOCITA' DI ROTAZIONE IN BASE ALLA LONGITUDINE</t>
  </si>
  <si>
    <t>Latitudine della nostra località</t>
  </si>
  <si>
    <t>gradi</t>
  </si>
  <si>
    <t>Raggio terrestre</t>
  </si>
  <si>
    <t>Km</t>
  </si>
  <si>
    <t>Circonferenza</t>
  </si>
  <si>
    <t>Velocità di rotazione</t>
  </si>
  <si>
    <t>Km/h</t>
  </si>
  <si>
    <t>Latitudine</t>
  </si>
  <si>
    <t>Cos X</t>
  </si>
  <si>
    <t>Raggio da asse terrestre</t>
  </si>
  <si>
    <t>Circon- ferenza</t>
  </si>
  <si>
    <t>Velocità rotazione</t>
  </si>
  <si>
    <t>n</t>
  </si>
  <si>
    <t xml:space="preserve"> Velocità Rispetto al Sole</t>
  </si>
  <si>
    <t>107.000 Km/h</t>
  </si>
  <si>
    <t xml:space="preserve"> Velocità dal centro della Via Lattea</t>
  </si>
  <si>
    <t>907.000 Km/h</t>
  </si>
  <si>
    <t xml:space="preserve"> Velocità della Galassia</t>
  </si>
  <si>
    <t>1.987.200 Km/h</t>
  </si>
  <si>
    <t>Agliè</t>
  </si>
  <si>
    <t>Airasca</t>
  </si>
  <si>
    <t>Ala di Stura</t>
  </si>
  <si>
    <t>Albiano d'Ivrea</t>
  </si>
  <si>
    <t>Alice Superiore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</si>
  <si>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</si>
  <si>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</si>
  <si>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</si>
  <si>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</si>
  <si>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</si>
  <si>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</si>
  <si>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</si>
  <si>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</si>
  <si>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</si>
  <si>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</si>
  <si>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</si>
  <si>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</si>
  <si>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</si>
  <si>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</si>
  <si>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</si>
  <si>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</si>
  <si>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</si>
  <si>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</si>
  <si>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</si>
  <si>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</si>
  <si>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</si>
  <si>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</si>
  <si>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</si>
  <si>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</si>
  <si>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</si>
  <si>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</si>
  <si>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</si>
  <si>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</si>
  <si>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</si>
  <si>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</si>
  <si>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</si>
  <si>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</si>
  <si>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</si>
  <si>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</si>
  <si>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</si>
  <si>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</si>
  <si>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</si>
  <si>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</si>
  <si>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</si>
  <si>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</si>
  <si>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</si>
  <si>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</si>
  <si>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</si>
  <si>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</si>
  <si>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</si>
  <si>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</si>
  <si>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</si>
  <si>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</si>
  <si>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</si>
  <si>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</si>
  <si>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</si>
  <si>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</si>
  <si>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</si>
  <si>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</si>
  <si>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</si>
  <si>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</si>
  <si>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</si>
  <si>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</si>
  <si>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</si>
  <si>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</si>
  <si>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</si>
  <si>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</si>
  <si>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</si>
  <si>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</si>
  <si>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</si>
  <si>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</si>
  <si>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</si>
  <si>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</si>
  <si>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</si>
  <si>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</si>
  <si>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</si>
  <si>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</si>
  <si>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</si>
  <si>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</si>
  <si>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</si>
  <si>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</si>
  <si>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</si>
  <si>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</si>
  <si>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</si>
  <si>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</si>
  <si>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</si>
  <si>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</si>
  <si>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</si>
  <si>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</si>
  <si>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</si>
  <si>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</si>
  <si>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</si>
  <si>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</si>
  <si>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</si>
  <si>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</si>
  <si>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</si>
  <si>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</si>
  <si>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</si>
  <si>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</si>
  <si>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</si>
  <si>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</si>
  <si>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</si>
  <si>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</si>
  <si>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</si>
  <si>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</si>
  <si>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</si>
  <si>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</si>
  <si>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</si>
  <si>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</si>
  <si>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</si>
  <si>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</si>
  <si>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</si>
  <si>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</si>
  <si>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</si>
  <si>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</si>
  <si>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</si>
  <si>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</si>
  <si>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</si>
  <si>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</si>
  <si>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</si>
  <si>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</si>
  <si>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</si>
  <si>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</si>
  <si>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</si>
  <si>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</si>
  <si>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</si>
  <si>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</si>
  <si>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</si>
  <si>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</si>
  <si>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</si>
  <si>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</si>
  <si>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</si>
  <si>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</si>
  <si>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</si>
  <si>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</si>
  <si>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</si>
  <si>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</si>
  <si>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Lugnacco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</si>
  <si>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</si>
  <si>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</si>
  <si>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</si>
  <si>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</si>
  <si>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</si>
  <si>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</si>
  <si>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</si>
  <si>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</si>
  <si>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</si>
  <si>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</si>
  <si>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</si>
  <si>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</si>
  <si>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Meugliano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</si>
  <si>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</si>
  <si>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</si>
  <si>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</si>
  <si>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</si>
  <si>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</si>
  <si>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</si>
  <si>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</si>
  <si>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</si>
  <si>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</si>
  <si>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</si>
  <si>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</si>
  <si>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</si>
  <si>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</si>
  <si>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</si>
  <si>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</si>
  <si>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</si>
  <si>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</si>
  <si>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</si>
  <si>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</si>
  <si>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</si>
  <si>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</si>
  <si>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</si>
  <si>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</si>
  <si>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</si>
  <si>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</si>
  <si>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</si>
  <si>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</si>
  <si>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</si>
  <si>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</si>
  <si>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</si>
  <si>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Pecco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</si>
  <si>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</si>
  <si>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</si>
  <si>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</si>
  <si>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</si>
  <si>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</si>
  <si>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</si>
  <si>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</si>
  <si>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</si>
  <si>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</si>
  <si>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</si>
  <si>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</si>
  <si>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</si>
  <si>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</si>
  <si>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</si>
  <si>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</si>
  <si>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</si>
  <si>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Pont-Canavese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</si>
  <si>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</si>
  <si>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</si>
  <si>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</si>
  <si>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</si>
  <si>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</si>
  <si>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</si>
  <si>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</si>
  <si>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</si>
  <si>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</si>
  <si>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</si>
  <si>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</si>
  <si>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</si>
  <si>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</si>
  <si>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</si>
  <si>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</si>
  <si>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</si>
  <si>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</si>
  <si>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</si>
  <si>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</si>
  <si>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</si>
  <si>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</si>
  <si>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</si>
  <si>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</si>
  <si>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</si>
  <si>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</si>
  <si>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</si>
  <si>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</si>
  <si>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</si>
  <si>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</si>
  <si>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</si>
  <si>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</si>
  <si>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</si>
  <si>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</si>
  <si>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</si>
  <si>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</si>
  <si>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</si>
  <si>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</si>
  <si>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</si>
  <si>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</si>
  <si>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</si>
  <si>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</si>
  <si>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</si>
  <si>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</si>
  <si>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</si>
  <si>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</si>
  <si>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</si>
  <si>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</si>
  <si>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</si>
  <si>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</si>
  <si>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</si>
  <si>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</si>
  <si>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</si>
  <si>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</si>
  <si>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</si>
  <si>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</si>
  <si>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</si>
  <si>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</si>
  <si>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</si>
  <si>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</si>
  <si>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</si>
  <si>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</si>
  <si>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</si>
  <si>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</si>
  <si>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</si>
  <si>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</si>
  <si>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</si>
  <si>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</si>
  <si>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</si>
  <si>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</si>
  <si>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</si>
  <si>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</si>
  <si>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</si>
  <si>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Torino</t>
  </si>
  <si>
    <t>Torrazza Piemonte</t>
  </si>
  <si>
    <t>Torre Canavese</t>
  </si>
  <si>
    <t>Torre Pellice</t>
  </si>
  <si>
    <t>Trana</t>
  </si>
  <si>
    <t>Trausella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</si>
  <si>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</si>
  <si>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</si>
  <si>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</si>
  <si>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</si>
  <si>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</si>
  <si>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</si>
  <si>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</si>
  <si>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</si>
  <si>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</si>
  <si>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</si>
  <si>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</si>
  <si>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</si>
  <si>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</si>
  <si>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</si>
  <si>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</si>
  <si>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</si>
  <si>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</si>
  <si>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</si>
  <si>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</si>
  <si>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Vico Canavese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</si>
  <si>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</si>
  <si>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</si>
  <si>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</si>
  <si>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</si>
  <si>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</si>
  <si>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</si>
  <si>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</si>
  <si>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</si>
  <si>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</si>
  <si>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</si>
  <si>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</si>
  <si>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</si>
  <si>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</si>
  <si>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</si>
  <si>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</si>
  <si>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</si>
  <si>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</si>
  <si>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</si>
  <si>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</si>
  <si>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</si>
  <si>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</si>
  <si>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</si>
  <si>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</si>
  <si>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</si>
  <si>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</si>
  <si>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</si>
  <si>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</si>
  <si>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</si>
  <si>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</si>
  <si>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</si>
  <si>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</si>
  <si>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Breia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</si>
  <si>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</si>
  <si>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</si>
  <si>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</si>
  <si>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</si>
  <si>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</si>
  <si>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</si>
  <si>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</si>
  <si>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</si>
  <si>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Cellio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</si>
  <si>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</si>
  <si>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</si>
  <si>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</si>
  <si>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</si>
  <si>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</si>
  <si>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</si>
  <si>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</si>
  <si>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</si>
  <si>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</si>
  <si>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</si>
  <si>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</si>
  <si>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</si>
  <si>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</si>
  <si>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</si>
  <si>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</si>
  <si>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</si>
  <si>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</si>
  <si>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</si>
  <si>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</si>
  <si>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</si>
  <si>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</si>
  <si>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</si>
  <si>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</si>
  <si>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</si>
  <si>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</si>
  <si>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</si>
  <si>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</si>
  <si>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</si>
  <si>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</si>
  <si>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</si>
  <si>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</si>
  <si>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</si>
  <si>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</si>
  <si>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</si>
  <si>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</si>
  <si>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</si>
  <si>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Rima San Giuseppe</t>
  </si>
  <si>
    <t>Rimasco</t>
  </si>
  <si>
    <t>Rimella</t>
  </si>
  <si>
    <t>Riva Valdobbia</t>
  </si>
  <si>
    <t>Rive</t>
  </si>
  <si>
    <t>Roasio</t>
  </si>
  <si>
    <t>Ronsecco</t>
  </si>
  <si>
    <t>Rossa</t>
  </si>
  <si>
    <t>Rovasenda</t>
  </si>
  <si>
    <t>Sabbia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</si>
  <si>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</si>
  <si>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</si>
  <si>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</si>
  <si>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</si>
  <si>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</si>
  <si>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</si>
  <si>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</si>
  <si>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</si>
  <si>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</si>
  <si>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</si>
  <si>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</si>
  <si>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</si>
  <si>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</si>
  <si>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</si>
  <si>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Vercelli</t>
  </si>
  <si>
    <t>Villarboit</t>
  </si>
  <si>
    <t>Villata</t>
  </si>
  <si>
    <t>Vocca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</si>
  <si>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</si>
  <si>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</si>
  <si>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</si>
  <si>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</si>
  <si>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</si>
  <si>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</si>
  <si>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</si>
  <si>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</si>
  <si>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</si>
  <si>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</si>
  <si>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</si>
  <si>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</si>
  <si>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</si>
  <si>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</si>
  <si>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</si>
  <si>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</si>
  <si>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</si>
  <si>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</si>
  <si>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</si>
  <si>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</si>
  <si>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</si>
  <si>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</si>
  <si>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</si>
  <si>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</si>
  <si>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</si>
  <si>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</si>
  <si>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</si>
  <si>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</si>
  <si>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</si>
  <si>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</si>
  <si>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</si>
  <si>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</si>
  <si>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</si>
  <si>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</si>
  <si>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</si>
  <si>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</si>
  <si>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</si>
  <si>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</si>
  <si>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</si>
  <si>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Gattico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</si>
  <si>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</si>
  <si>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</si>
  <si>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</si>
  <si>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</si>
  <si>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</si>
  <si>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</si>
  <si>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</si>
  <si>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</si>
  <si>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</si>
  <si>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</si>
  <si>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</si>
  <si>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</si>
  <si>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</si>
  <si>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</si>
  <si>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</si>
  <si>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</si>
  <si>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</si>
  <si>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Novara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</si>
  <si>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</si>
  <si>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</si>
  <si>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</si>
  <si>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</si>
  <si>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</si>
  <si>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</si>
  <si>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</si>
  <si>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</si>
  <si>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</si>
  <si>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</si>
  <si>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</si>
  <si>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</si>
  <si>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</si>
  <si>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</si>
  <si>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</si>
  <si>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</si>
  <si>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</si>
  <si>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</si>
  <si>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</si>
  <si>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</si>
  <si>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</si>
  <si>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</si>
  <si>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</si>
  <si>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</si>
  <si>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</si>
  <si>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</si>
  <si>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Veruno</t>
  </si>
  <si>
    <t>Vespolate</t>
  </si>
  <si>
    <t>Vicolungo</t>
  </si>
  <si>
    <t>Vinzaglio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</si>
  <si>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</si>
  <si>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</si>
  <si>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</si>
  <si>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</si>
  <si>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</si>
  <si>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</si>
  <si>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</si>
  <si>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</si>
  <si>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</si>
  <si>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</si>
  <si>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</si>
  <si>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</si>
  <si>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</si>
  <si>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</si>
  <si>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</si>
  <si>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</si>
  <si>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</si>
  <si>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</si>
  <si>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</si>
  <si>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</si>
  <si>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</si>
  <si>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</si>
  <si>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</si>
  <si>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</si>
  <si>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</si>
  <si>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</si>
  <si>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</si>
  <si>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</si>
  <si>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</si>
  <si>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</si>
  <si>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</si>
  <si>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</si>
  <si>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</si>
  <si>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</si>
  <si>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</si>
  <si>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Camo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</si>
  <si>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</si>
  <si>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</si>
  <si>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</si>
  <si>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</si>
  <si>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</si>
  <si>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</si>
  <si>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</si>
  <si>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</si>
  <si>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</si>
  <si>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</si>
  <si>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</si>
  <si>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Castellar</t>
  </si>
  <si>
    <t>Castelletto Stura</t>
  </si>
  <si>
    <t>Castelletto Uzzone</t>
  </si>
  <si>
    <t>Castellinaldo d'Alba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</si>
  <si>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</si>
  <si>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</si>
  <si>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</si>
  <si>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</si>
  <si>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</si>
  <si>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</si>
  <si>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</si>
  <si>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</si>
  <si>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</si>
  <si>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</si>
  <si>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</si>
  <si>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</si>
  <si>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</si>
  <si>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</si>
  <si>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</si>
  <si>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</si>
  <si>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</si>
  <si>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</si>
  <si>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</si>
  <si>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</si>
  <si>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</si>
  <si>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</si>
  <si>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</si>
  <si>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</si>
  <si>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</si>
  <si>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</si>
  <si>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Cuneo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</si>
  <si>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</si>
  <si>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</si>
  <si>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</si>
  <si>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</si>
  <si>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</si>
  <si>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</si>
  <si>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</si>
  <si>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</si>
  <si>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</si>
  <si>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</si>
  <si>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</si>
  <si>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</si>
  <si>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</si>
  <si>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</si>
  <si>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</si>
  <si>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</si>
  <si>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</si>
  <si>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</si>
  <si>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</si>
  <si>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</si>
  <si>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</si>
  <si>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</si>
  <si>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</si>
  <si>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</si>
  <si>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</si>
  <si>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</si>
  <si>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</si>
  <si>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</si>
  <si>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</si>
  <si>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</si>
  <si>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</si>
  <si>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</si>
  <si>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</si>
  <si>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</si>
  <si>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</si>
  <si>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</si>
  <si>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</si>
  <si>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</si>
  <si>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</si>
  <si>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</si>
  <si>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</si>
  <si>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</si>
  <si>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</si>
  <si>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</si>
  <si>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</si>
  <si>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</si>
  <si>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</si>
  <si>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</si>
  <si>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</si>
  <si>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</si>
  <si>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</si>
  <si>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</si>
  <si>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</si>
  <si>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</si>
  <si>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</si>
  <si>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</si>
  <si>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</si>
  <si>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</si>
  <si>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</si>
  <si>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</si>
  <si>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</si>
  <si>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</si>
  <si>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</si>
  <si>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</si>
  <si>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</si>
  <si>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</si>
  <si>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</si>
  <si>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</si>
  <si>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</si>
  <si>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</si>
  <si>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</si>
  <si>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</si>
  <si>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</si>
  <si>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</si>
  <si>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</si>
  <si>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</si>
  <si>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</si>
  <si>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</si>
  <si>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</si>
  <si>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</si>
  <si>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</si>
  <si>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</si>
  <si>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</si>
  <si>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</si>
  <si>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</si>
  <si>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</si>
  <si>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</si>
  <si>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</si>
  <si>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</si>
  <si>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</si>
  <si>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</si>
  <si>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</si>
  <si>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</si>
  <si>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</si>
  <si>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</si>
  <si>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</si>
  <si>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</si>
  <si>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</si>
  <si>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</si>
  <si>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</si>
  <si>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</si>
  <si>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</si>
  <si>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</si>
  <si>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</si>
  <si>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</si>
  <si>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</si>
  <si>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</si>
  <si>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</si>
  <si>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</si>
  <si>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Cigliè</t>
  </si>
  <si>
    <t>Rocca de' Baldi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</si>
  <si>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</si>
  <si>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</si>
  <si>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</si>
  <si>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</si>
  <si>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</si>
  <si>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</si>
  <si>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</si>
  <si>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</si>
  <si>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</si>
  <si>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</si>
  <si>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</si>
  <si>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</si>
  <si>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</si>
  <si>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</si>
  <si>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</si>
  <si>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</si>
  <si>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</si>
  <si>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</si>
  <si>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Sanfrè</t>
  </si>
  <si>
    <t>Sanfront</t>
  </si>
  <si>
    <t>San Michele Mondovì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</si>
  <si>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</si>
  <si>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</si>
  <si>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</si>
  <si>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</si>
  <si>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</si>
  <si>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</si>
  <si>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</si>
  <si>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</si>
  <si>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</si>
  <si>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</si>
  <si>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</si>
  <si>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</si>
  <si>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</si>
  <si>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</si>
  <si>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</si>
  <si>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</si>
  <si>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</si>
  <si>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</si>
  <si>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</si>
  <si>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</si>
  <si>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</si>
  <si>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</si>
  <si>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</si>
  <si>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</si>
  <si>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</si>
  <si>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Valmala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</si>
  <si>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</si>
  <si>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</si>
  <si>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</si>
  <si>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</si>
  <si>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</si>
  <si>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</si>
  <si>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</si>
  <si>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</si>
  <si>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</si>
  <si>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</si>
  <si>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</si>
  <si>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</si>
  <si>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</si>
  <si>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</si>
  <si>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</si>
  <si>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</si>
  <si>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</si>
  <si>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</si>
  <si>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</si>
  <si>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</si>
  <si>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</si>
  <si>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</si>
  <si>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</si>
  <si>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</si>
  <si>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</si>
  <si>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</si>
  <si>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</si>
  <si>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</si>
  <si>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</si>
  <si>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</si>
  <si>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</si>
  <si>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</si>
  <si>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</si>
  <si>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</si>
  <si>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</si>
  <si>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</si>
  <si>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</si>
  <si>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</si>
  <si>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</si>
  <si>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</si>
  <si>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</si>
  <si>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</si>
  <si>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</si>
  <si>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</si>
  <si>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</si>
  <si>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</si>
  <si>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</si>
  <si>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</si>
  <si>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</si>
  <si>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</si>
  <si>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</si>
  <si>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</si>
  <si>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</si>
  <si>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</si>
  <si>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</si>
  <si>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</si>
  <si>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</si>
  <si>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</si>
  <si>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</si>
  <si>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</si>
  <si>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</si>
  <si>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</si>
  <si>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</si>
  <si>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</si>
  <si>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</si>
  <si>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</si>
  <si>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</si>
  <si>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</si>
  <si>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</si>
  <si>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</si>
  <si>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</si>
  <si>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</si>
  <si>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</si>
  <si>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</si>
  <si>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</si>
  <si>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</si>
  <si>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</si>
  <si>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</si>
  <si>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</si>
  <si>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</si>
  <si>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</si>
  <si>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</si>
  <si>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</si>
  <si>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</si>
  <si>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</si>
  <si>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</si>
  <si>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</si>
  <si>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</si>
  <si>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</si>
  <si>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</si>
  <si>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</si>
  <si>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</si>
  <si>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</si>
  <si>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</si>
  <si>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</si>
  <si>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</si>
  <si>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</si>
  <si>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</si>
  <si>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</si>
  <si>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</si>
  <si>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</si>
  <si>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</si>
  <si>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</si>
  <si>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</si>
  <si>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</si>
  <si>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</si>
  <si>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</si>
  <si>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</si>
  <si>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</si>
  <si>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</si>
  <si>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</si>
  <si>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</si>
  <si>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</si>
  <si>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</si>
  <si>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</si>
  <si>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</si>
  <si>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</si>
  <si>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</si>
  <si>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</si>
  <si>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</si>
  <si>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</si>
  <si>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</si>
  <si>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</si>
  <si>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</si>
  <si>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</si>
  <si>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</si>
  <si>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</si>
  <si>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</si>
  <si>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</si>
  <si>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</si>
  <si>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</si>
  <si>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</si>
  <si>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Acqui Terme</t>
  </si>
  <si>
    <t>Albera Ligure</t>
  </si>
  <si>
    <t>Alessandria</t>
  </si>
  <si>
    <t>Alfiano Natta</t>
  </si>
  <si>
    <t>Alice Bel Colle</t>
  </si>
  <si>
    <t>Alluvioni Cambiò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</si>
  <si>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</si>
  <si>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</si>
  <si>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</si>
  <si>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</si>
  <si>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</si>
  <si>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</si>
  <si>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</si>
  <si>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</si>
  <si>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</si>
  <si>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</si>
  <si>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</si>
  <si>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</si>
  <si>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</si>
  <si>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</si>
  <si>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</si>
  <si>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</si>
  <si>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</si>
  <si>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</si>
  <si>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</si>
  <si>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</si>
  <si>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</si>
  <si>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</si>
  <si>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</si>
  <si>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</si>
  <si>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</si>
  <si>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</si>
  <si>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</si>
  <si>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</si>
  <si>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</si>
  <si>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</si>
  <si>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</si>
  <si>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</si>
  <si>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</si>
  <si>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</si>
  <si>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</si>
  <si>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Cassano Spinola</t>
  </si>
  <si>
    <t>Cassine</t>
  </si>
  <si>
    <t>Cassinelle</t>
  </si>
  <si>
    <t>Castellania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</si>
  <si>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</si>
  <si>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</si>
  <si>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</si>
  <si>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</si>
  <si>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</si>
  <si>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</si>
  <si>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</si>
  <si>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</si>
  <si>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</si>
  <si>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</si>
  <si>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</si>
  <si>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</si>
  <si>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</si>
  <si>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</si>
  <si>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</si>
  <si>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</si>
  <si>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</si>
  <si>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</si>
  <si>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Cuccaro Monferrato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</si>
  <si>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</si>
  <si>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</si>
  <si>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</si>
  <si>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</si>
  <si>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</si>
  <si>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</si>
  <si>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</si>
  <si>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</si>
  <si>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</si>
  <si>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</si>
  <si>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</si>
  <si>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 Monferrato</t>
  </si>
  <si>
    <t>Gabiano</t>
  </si>
  <si>
    <t>Gamalero</t>
  </si>
  <si>
    <t>Garbagna</t>
  </si>
  <si>
    <t>Gavazzana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</si>
  <si>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</si>
  <si>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</si>
  <si>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</si>
  <si>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</si>
  <si>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</si>
  <si>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</si>
  <si>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</si>
  <si>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</si>
  <si>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Lu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</si>
  <si>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</si>
  <si>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</si>
  <si>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</si>
  <si>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</si>
  <si>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</si>
  <si>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</si>
  <si>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</si>
  <si>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</si>
  <si>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</si>
  <si>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</si>
  <si>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</si>
  <si>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</si>
  <si>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</si>
  <si>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</si>
  <si>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</si>
  <si>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</si>
  <si>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</si>
  <si>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</si>
  <si>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</si>
  <si>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</si>
  <si>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</si>
  <si>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</si>
  <si>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</si>
  <si>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</si>
  <si>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</si>
  <si>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</si>
  <si>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</si>
  <si>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</si>
  <si>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</si>
  <si>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</si>
  <si>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</si>
  <si>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</si>
  <si>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</si>
  <si>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</si>
  <si>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</si>
  <si>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</si>
  <si>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</si>
  <si>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</si>
  <si>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</si>
  <si>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</si>
  <si>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Piovera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</si>
  <si>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</si>
  <si>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</si>
  <si>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</si>
  <si>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</si>
  <si>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</si>
  <si>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</si>
  <si>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</si>
  <si>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</si>
  <si>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</si>
  <si>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</si>
  <si>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</si>
  <si>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</si>
  <si>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</si>
  <si>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</si>
  <si>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</si>
  <si>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</si>
  <si>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</si>
  <si>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</si>
  <si>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</si>
  <si>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</si>
  <si>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</si>
  <si>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</si>
  <si>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</si>
  <si>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</si>
  <si>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</si>
  <si>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</si>
  <si>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</si>
  <si>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</si>
  <si>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</si>
  <si>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</si>
  <si>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</si>
  <si>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</si>
  <si>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</si>
  <si>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</si>
  <si>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</si>
  <si>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</si>
  <si>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</si>
  <si>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</si>
  <si>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</si>
  <si>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</si>
  <si>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</si>
  <si>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</si>
  <si>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</si>
  <si>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</si>
  <si>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</si>
  <si>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</si>
  <si>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</si>
  <si>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</si>
  <si>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</si>
  <si>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</si>
  <si>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</si>
  <si>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</si>
  <si>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</si>
  <si>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</si>
  <si>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</si>
  <si>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</si>
  <si>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</si>
  <si>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</si>
  <si>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</si>
  <si>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</si>
  <si>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</si>
  <si>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</si>
  <si>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</si>
  <si>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</si>
  <si>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</si>
  <si>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</si>
  <si>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</si>
  <si>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</si>
  <si>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</si>
  <si>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</si>
  <si>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</si>
  <si>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</si>
  <si>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</si>
  <si>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</si>
  <si>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</si>
  <si>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</si>
  <si>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</si>
  <si>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</si>
  <si>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</si>
  <si>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</si>
  <si>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</si>
  <si>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</si>
  <si>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</si>
  <si>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</si>
  <si>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</si>
  <si>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</si>
  <si>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</si>
  <si>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</si>
  <si>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</si>
  <si>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</si>
  <si>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</si>
  <si>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</si>
  <si>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</si>
  <si>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</si>
  <si>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</si>
  <si>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</si>
  <si>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</si>
  <si>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</si>
  <si>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</si>
  <si>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</si>
  <si>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</si>
  <si>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</si>
  <si>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</si>
  <si>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</si>
  <si>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</si>
  <si>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</si>
  <si>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</si>
  <si>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</si>
  <si>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</si>
  <si>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</si>
  <si>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</si>
  <si>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</si>
  <si>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</si>
  <si>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</si>
  <si>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</si>
  <si>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</si>
  <si>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</si>
  <si>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</si>
  <si>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</si>
  <si>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</si>
  <si>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</si>
  <si>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</si>
  <si>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</si>
  <si>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</si>
  <si>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</si>
  <si>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</si>
  <si>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</si>
  <si>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</si>
  <si>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</si>
  <si>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</si>
  <si>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</si>
  <si>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</si>
  <si>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</si>
  <si>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</si>
  <si>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</si>
  <si>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</si>
  <si>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</si>
  <si>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</si>
  <si>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</si>
  <si>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</si>
  <si>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</si>
  <si>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</si>
  <si>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</si>
  <si>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</si>
  <si>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</si>
  <si>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</si>
  <si>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Carpasio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</si>
  <si>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</si>
  <si>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</si>
  <si>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</si>
  <si>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</si>
  <si>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</si>
  <si>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</si>
  <si>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</si>
  <si>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</si>
  <si>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</si>
  <si>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</si>
  <si>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</si>
  <si>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</si>
  <si>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</si>
  <si>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</si>
  <si>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</si>
  <si>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</si>
  <si>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</si>
  <si>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Imperia</t>
  </si>
  <si>
    <t>Isolabona</t>
  </si>
  <si>
    <t>Lucinasco</t>
  </si>
  <si>
    <t>Mendatica</t>
  </si>
  <si>
    <t>Molini di Triora</t>
  </si>
  <si>
    <t>Montalto Ligure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</si>
  <si>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</si>
  <si>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</si>
  <si>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</si>
  <si>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</si>
  <si>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</si>
  <si>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</si>
  <si>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</si>
  <si>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</si>
  <si>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</si>
  <si>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</si>
  <si>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</si>
  <si>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</si>
  <si>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</si>
  <si>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</si>
  <si>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</si>
  <si>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</si>
  <si>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</si>
  <si>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</si>
  <si>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</si>
  <si>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</si>
  <si>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</si>
  <si>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</si>
  <si>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</si>
  <si>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</si>
  <si>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</si>
  <si>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</si>
  <si>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</si>
  <si>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</si>
  <si>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</si>
  <si>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</si>
  <si>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</si>
  <si>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</si>
  <si>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</si>
  <si>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</si>
  <si>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</si>
  <si>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</si>
  <si>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</si>
  <si>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</si>
  <si>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</si>
  <si>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</si>
  <si>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</si>
  <si>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</si>
  <si>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</si>
  <si>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</si>
  <si>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</si>
  <si>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</si>
  <si>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</si>
  <si>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</si>
  <si>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</si>
  <si>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</si>
  <si>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</si>
  <si>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</si>
  <si>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</si>
  <si>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</si>
  <si>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</si>
  <si>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</si>
  <si>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</si>
  <si>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</si>
  <si>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</si>
  <si>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</si>
  <si>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</si>
  <si>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</si>
  <si>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</si>
  <si>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</si>
  <si>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</si>
  <si>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</si>
  <si>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</si>
  <si>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</si>
  <si>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</si>
  <si>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</si>
  <si>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</si>
  <si>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</si>
  <si>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</si>
  <si>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</si>
  <si>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</si>
  <si>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</si>
  <si>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</si>
  <si>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</si>
  <si>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</si>
  <si>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</si>
  <si>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</si>
  <si>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</si>
  <si>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</si>
  <si>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</si>
  <si>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</si>
  <si>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</si>
  <si>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Savona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</si>
  <si>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</si>
  <si>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</si>
  <si>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</si>
  <si>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</si>
  <si>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</si>
  <si>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</si>
  <si>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</si>
  <si>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</si>
  <si>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</si>
  <si>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</si>
  <si>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</si>
  <si>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</si>
  <si>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</si>
  <si>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</si>
  <si>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</si>
  <si>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</si>
  <si>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</si>
  <si>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</si>
  <si>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</si>
  <si>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</si>
  <si>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</si>
  <si>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</si>
  <si>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</si>
  <si>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</si>
  <si>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</si>
  <si>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</si>
  <si>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</si>
  <si>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</si>
  <si>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</si>
  <si>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</si>
  <si>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</si>
  <si>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</si>
  <si>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</si>
  <si>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</si>
  <si>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</si>
  <si>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</si>
  <si>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</si>
  <si>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</si>
  <si>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</si>
  <si>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</si>
  <si>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</si>
  <si>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</si>
  <si>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</si>
  <si>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</si>
  <si>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</si>
  <si>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</si>
  <si>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</si>
  <si>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</si>
  <si>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</si>
  <si>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</si>
  <si>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</si>
  <si>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</si>
  <si>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</si>
  <si>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</si>
  <si>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</si>
  <si>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</si>
  <si>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</si>
  <si>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</si>
  <si>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</si>
  <si>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</si>
  <si>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</si>
  <si>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</si>
  <si>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</si>
  <si>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</si>
  <si>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</si>
  <si>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</si>
  <si>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</si>
  <si>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</si>
  <si>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</si>
  <si>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</si>
  <si>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</si>
  <si>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</si>
  <si>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</si>
  <si>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</si>
  <si>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</si>
  <si>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</si>
  <si>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</si>
  <si>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</si>
  <si>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</si>
  <si>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</si>
  <si>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</si>
  <si>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</si>
  <si>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</si>
  <si>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</si>
  <si>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</si>
  <si>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</si>
  <si>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</si>
  <si>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</si>
  <si>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</si>
  <si>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</si>
  <si>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</si>
  <si>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</si>
  <si>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</si>
  <si>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</si>
  <si>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</si>
  <si>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</si>
  <si>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</si>
  <si>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</si>
  <si>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</si>
  <si>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</si>
  <si>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</si>
  <si>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</si>
  <si>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</si>
  <si>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</si>
  <si>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</si>
  <si>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</si>
  <si>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</si>
  <si>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</si>
  <si>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</si>
  <si>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</si>
  <si>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</si>
  <si>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</si>
  <si>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</si>
  <si>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</si>
  <si>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</si>
  <si>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</si>
  <si>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</si>
  <si>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</si>
  <si>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</si>
  <si>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</si>
  <si>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</si>
  <si>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</si>
  <si>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</si>
  <si>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</si>
  <si>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</si>
  <si>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</si>
  <si>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</si>
  <si>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</si>
  <si>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</si>
  <si>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</si>
  <si>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</si>
  <si>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</si>
  <si>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</si>
  <si>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</si>
  <si>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</si>
  <si>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</si>
  <si>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</si>
  <si>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</si>
  <si>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</si>
  <si>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Cadrezzate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</si>
  <si>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</si>
  <si>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</si>
  <si>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</si>
  <si>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</si>
  <si>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</si>
  <si>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</si>
  <si>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</si>
  <si>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</si>
  <si>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</si>
  <si>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</si>
  <si>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</si>
  <si>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</si>
  <si>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</si>
  <si>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</si>
  <si>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</si>
  <si>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</si>
  <si>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</si>
  <si>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</si>
  <si>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</si>
  <si>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</si>
  <si>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</si>
  <si>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</si>
  <si>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</si>
  <si>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</si>
  <si>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</si>
  <si>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</si>
  <si>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</si>
  <si>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</si>
  <si>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</si>
  <si>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</si>
  <si>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</si>
  <si>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</si>
  <si>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</si>
  <si>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</si>
  <si>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</si>
  <si>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</si>
  <si>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</si>
  <si>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</si>
  <si>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</si>
  <si>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</si>
  <si>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</si>
  <si>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</si>
  <si>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</si>
  <si>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</si>
  <si>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</si>
  <si>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</si>
  <si>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</si>
  <si>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</si>
  <si>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</si>
  <si>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</si>
  <si>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</si>
  <si>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</si>
  <si>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</si>
  <si>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</si>
  <si>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</si>
  <si>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</si>
  <si>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</si>
  <si>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</si>
  <si>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</si>
  <si>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</si>
  <si>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</si>
  <si>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</si>
  <si>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</si>
  <si>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</si>
  <si>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</si>
  <si>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</si>
  <si>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</si>
  <si>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</si>
  <si>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</si>
  <si>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</si>
  <si>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</si>
  <si>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</si>
  <si>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</si>
  <si>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</si>
  <si>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</si>
  <si>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</si>
  <si>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</si>
  <si>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</si>
  <si>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</si>
  <si>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</si>
  <si>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</si>
  <si>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Osmate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</si>
  <si>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</si>
  <si>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</si>
  <si>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</si>
  <si>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</si>
  <si>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</si>
  <si>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</si>
  <si>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</si>
  <si>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</si>
  <si>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</si>
  <si>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</si>
  <si>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</si>
  <si>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</si>
  <si>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</si>
  <si>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</si>
  <si>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</si>
  <si>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</si>
  <si>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</si>
  <si>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</si>
  <si>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</si>
  <si>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</si>
  <si>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Varese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</si>
  <si>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</si>
  <si>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</si>
  <si>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</si>
  <si>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</si>
  <si>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</si>
  <si>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</si>
  <si>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</si>
  <si>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</si>
  <si>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</si>
  <si>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</si>
  <si>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</si>
  <si>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</si>
  <si>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</si>
  <si>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</si>
  <si>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</si>
  <si>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</si>
  <si>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</si>
  <si>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</si>
  <si>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</si>
  <si>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</si>
  <si>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</si>
  <si>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</si>
  <si>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</si>
  <si>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</si>
  <si>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</si>
  <si>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</si>
  <si>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</si>
  <si>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</si>
  <si>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</si>
  <si>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</si>
  <si>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</si>
  <si>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</si>
  <si>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</si>
  <si>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Cagno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</si>
  <si>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</si>
  <si>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</si>
  <si>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</si>
  <si>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</si>
  <si>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</si>
  <si>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</si>
  <si>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</si>
  <si>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</si>
  <si>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</si>
  <si>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Casasco d'Intelvi</t>
  </si>
  <si>
    <t>Caslino d'Erba</t>
  </si>
  <si>
    <t>Casnate con Bernate</t>
  </si>
  <si>
    <t>Cassina Rizzardi</t>
  </si>
  <si>
    <t>Castelmarte</t>
  </si>
  <si>
    <t>Castelnuovo Bozzente</t>
  </si>
  <si>
    <t>Castiglione d'Intelvi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</si>
  <si>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</si>
  <si>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</si>
  <si>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</si>
  <si>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</si>
  <si>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</si>
  <si>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</si>
  <si>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</si>
  <si>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Como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</si>
  <si>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</si>
  <si>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</si>
  <si>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</si>
  <si>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</si>
  <si>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</si>
  <si>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</si>
  <si>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</si>
  <si>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</si>
  <si>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</si>
  <si>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</si>
  <si>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</si>
  <si>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</si>
  <si>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</si>
  <si>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</si>
  <si>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</si>
  <si>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</si>
  <si>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</si>
  <si>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</si>
  <si>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</si>
  <si>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</si>
  <si>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</si>
  <si>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</si>
  <si>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</si>
  <si>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</si>
  <si>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</si>
  <si>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</si>
  <si>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</si>
  <si>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</si>
  <si>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</si>
  <si>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</si>
  <si>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</si>
  <si>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</si>
  <si>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</si>
  <si>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</si>
  <si>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</si>
  <si>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</si>
  <si>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</si>
  <si>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</si>
  <si>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</si>
  <si>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</si>
  <si>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</si>
  <si>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</si>
  <si>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</si>
  <si>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</si>
  <si>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</si>
  <si>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</si>
  <si>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</si>
  <si>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</si>
  <si>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</si>
  <si>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</si>
  <si>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</si>
  <si>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</si>
  <si>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</si>
  <si>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</si>
  <si>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</si>
  <si>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</si>
  <si>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</si>
  <si>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</si>
  <si>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</si>
  <si>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</si>
  <si>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</si>
  <si>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</si>
  <si>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</si>
  <si>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</si>
  <si>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</si>
  <si>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</si>
  <si>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</si>
  <si>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</si>
  <si>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</si>
  <si>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</si>
  <si>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</si>
  <si>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Fedele Intelvi</t>
  </si>
  <si>
    <t>San Fermo della Battaglia</t>
  </si>
  <si>
    <t>San Nazzaro Val Cavargna</t>
  </si>
  <si>
    <t>Schignano</t>
  </si>
  <si>
    <t>Senna Comasco</t>
  </si>
  <si>
    <t>Solbiate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</si>
  <si>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</si>
  <si>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</si>
  <si>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</si>
  <si>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</si>
  <si>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</si>
  <si>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</si>
  <si>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</si>
  <si>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</si>
  <si>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</si>
  <si>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</si>
  <si>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</si>
  <si>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</si>
  <si>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</si>
  <si>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</si>
  <si>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</si>
  <si>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</si>
  <si>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</si>
  <si>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</si>
  <si>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</si>
  <si>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</si>
  <si>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</si>
  <si>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</si>
  <si>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</si>
  <si>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</si>
  <si>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</si>
  <si>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</si>
  <si>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</si>
  <si>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</si>
  <si>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</si>
  <si>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</si>
  <si>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</si>
  <si>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</si>
  <si>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</si>
  <si>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</si>
  <si>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</si>
  <si>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</si>
  <si>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</si>
  <si>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</si>
  <si>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</si>
  <si>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</si>
  <si>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</si>
  <si>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</si>
  <si>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</si>
  <si>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</si>
  <si>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</si>
  <si>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</si>
  <si>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</si>
  <si>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</si>
  <si>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</si>
  <si>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</si>
  <si>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</si>
  <si>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</si>
  <si>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</si>
  <si>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</si>
  <si>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</si>
  <si>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</si>
  <si>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</si>
  <si>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</si>
  <si>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</si>
  <si>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</si>
  <si>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</si>
  <si>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</si>
  <si>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</si>
  <si>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</si>
  <si>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</si>
  <si>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</si>
  <si>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</si>
  <si>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</si>
  <si>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</si>
  <si>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</si>
  <si>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</si>
  <si>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</si>
  <si>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</si>
  <si>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</si>
  <si>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</si>
  <si>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</si>
  <si>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</si>
  <si>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</si>
  <si>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</si>
  <si>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</si>
  <si>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</si>
  <si>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</si>
  <si>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</si>
  <si>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Sondrio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</si>
  <si>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</si>
  <si>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</si>
  <si>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</si>
  <si>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</si>
  <si>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</si>
  <si>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</si>
  <si>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</si>
  <si>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</si>
  <si>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</si>
  <si>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</si>
  <si>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</si>
  <si>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</si>
  <si>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</si>
  <si>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</si>
  <si>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</si>
  <si>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</si>
  <si>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</si>
  <si>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</si>
  <si>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</si>
  <si>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</si>
  <si>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</si>
  <si>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</si>
  <si>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</si>
  <si>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</si>
  <si>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</si>
  <si>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</si>
  <si>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</si>
  <si>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</si>
  <si>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</si>
  <si>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</si>
  <si>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</si>
  <si>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</si>
  <si>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</si>
  <si>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</si>
  <si>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</si>
  <si>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</si>
  <si>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</si>
  <si>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</si>
  <si>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</si>
  <si>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</si>
  <si>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</si>
  <si>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</si>
  <si>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</si>
  <si>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</si>
  <si>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</si>
  <si>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</si>
  <si>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</si>
  <si>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</si>
  <si>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</si>
  <si>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</si>
  <si>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</si>
  <si>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</si>
  <si>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</si>
  <si>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</si>
  <si>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</si>
  <si>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</si>
  <si>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</si>
  <si>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</si>
  <si>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</si>
  <si>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</si>
  <si>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</si>
  <si>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</si>
  <si>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</si>
  <si>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</si>
  <si>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</si>
  <si>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</si>
  <si>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</si>
  <si>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</si>
  <si>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</si>
  <si>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</si>
  <si>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</si>
  <si>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</si>
  <si>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</si>
  <si>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</si>
  <si>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</si>
  <si>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</si>
  <si>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</si>
  <si>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</si>
  <si>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</si>
  <si>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</si>
  <si>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</si>
  <si>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</si>
  <si>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</si>
  <si>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</si>
  <si>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</si>
  <si>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</si>
  <si>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</si>
  <si>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</si>
  <si>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Milano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</si>
  <si>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</si>
  <si>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</si>
  <si>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</si>
  <si>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</si>
  <si>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</si>
  <si>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</si>
  <si>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</si>
  <si>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</si>
  <si>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</si>
  <si>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</si>
  <si>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</si>
  <si>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</si>
  <si>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</si>
  <si>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</si>
  <si>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</si>
  <si>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</si>
  <si>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</si>
  <si>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</si>
  <si>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</si>
  <si>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</si>
  <si>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</si>
  <si>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</si>
  <si>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</si>
  <si>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</si>
  <si>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</si>
  <si>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</si>
  <si>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</si>
  <si>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</si>
  <si>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</si>
  <si>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</si>
  <si>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</si>
  <si>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</si>
  <si>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</si>
  <si>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</si>
  <si>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</si>
  <si>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</si>
  <si>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</si>
  <si>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</si>
  <si>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</si>
  <si>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</si>
  <si>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</si>
  <si>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</si>
  <si>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</si>
  <si>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</si>
  <si>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</si>
  <si>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</si>
  <si>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</si>
  <si>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</si>
  <si>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</si>
  <si>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</si>
  <si>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</si>
  <si>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Vermezzo</t>
  </si>
  <si>
    <t>Vernate</t>
  </si>
  <si>
    <t>Vignate</t>
  </si>
  <si>
    <t>Vimodrone</t>
  </si>
  <si>
    <t>Vittuone</t>
  </si>
  <si>
    <t>Vizzolo Predabissi</t>
  </si>
  <si>
    <t>Zelo Surrigone</t>
  </si>
  <si>
    <t>Zibido San Giacomo</t>
  </si>
  <si>
    <t>Villa Cortese</t>
  </si>
  <si>
    <t>Vanzaghello</t>
  </si>
  <si>
    <t>Baranzate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</si>
  <si>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</si>
  <si>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</si>
  <si>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</si>
  <si>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</si>
  <si>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</si>
  <si>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</si>
  <si>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</si>
  <si>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</si>
  <si>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</si>
  <si>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</si>
  <si>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</si>
  <si>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</si>
  <si>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</si>
  <si>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</si>
  <si>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</si>
  <si>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</si>
  <si>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</si>
  <si>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</si>
  <si>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</si>
  <si>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</si>
  <si>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</si>
  <si>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</si>
  <si>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</si>
  <si>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Bergamo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</si>
  <si>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</si>
  <si>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</si>
  <si>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</si>
  <si>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</si>
  <si>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</si>
  <si>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</si>
  <si>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</si>
  <si>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</si>
  <si>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</si>
  <si>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</si>
  <si>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</si>
  <si>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</si>
  <si>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</si>
  <si>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</si>
  <si>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</si>
  <si>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</si>
  <si>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</si>
  <si>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</si>
  <si>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</si>
  <si>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</si>
  <si>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</si>
  <si>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</si>
  <si>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</si>
  <si>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</si>
  <si>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</si>
  <si>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</si>
  <si>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</si>
  <si>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</si>
  <si>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</si>
  <si>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</si>
  <si>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</si>
  <si>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</si>
  <si>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</si>
  <si>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</si>
  <si>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</si>
  <si>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</si>
  <si>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</si>
  <si>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</si>
  <si>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</si>
  <si>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</si>
  <si>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</si>
  <si>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</si>
  <si>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</si>
  <si>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</si>
  <si>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</si>
  <si>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</si>
  <si>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</si>
  <si>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</si>
  <si>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</si>
  <si>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</si>
  <si>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</si>
  <si>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</si>
  <si>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</si>
  <si>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</si>
  <si>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</si>
  <si>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</si>
  <si>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</si>
  <si>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</si>
  <si>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</si>
  <si>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</si>
  <si>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</si>
  <si>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</si>
  <si>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</si>
  <si>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</si>
  <si>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</si>
  <si>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</si>
  <si>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</si>
  <si>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</si>
  <si>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</si>
  <si>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</si>
  <si>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</si>
  <si>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</si>
  <si>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</si>
  <si>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</si>
  <si>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</si>
  <si>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</si>
  <si>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</si>
  <si>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</si>
  <si>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</si>
  <si>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</si>
  <si>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</si>
  <si>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</si>
  <si>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</si>
  <si>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</si>
  <si>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</si>
  <si>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</si>
  <si>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</si>
  <si>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</si>
  <si>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</si>
  <si>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</si>
  <si>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</si>
  <si>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</si>
  <si>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</si>
  <si>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</si>
  <si>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</si>
  <si>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</si>
  <si>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</si>
  <si>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</si>
  <si>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</si>
  <si>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</si>
  <si>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</si>
  <si>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</si>
  <si>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</si>
  <si>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</si>
  <si>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</si>
  <si>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</si>
  <si>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</si>
  <si>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</si>
  <si>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</si>
  <si>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</si>
  <si>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</si>
  <si>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</si>
  <si>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</si>
  <si>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</si>
  <si>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</si>
  <si>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</si>
  <si>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</si>
  <si>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</si>
  <si>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</si>
  <si>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</si>
  <si>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</si>
  <si>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</si>
  <si>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</si>
  <si>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</si>
  <si>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</si>
  <si>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</si>
  <si>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</si>
  <si>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</si>
  <si>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</si>
  <si>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</si>
  <si>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</si>
  <si>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</si>
  <si>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</si>
  <si>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</si>
  <si>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</si>
  <si>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</si>
  <si>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</si>
  <si>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</si>
  <si>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</si>
  <si>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</si>
  <si>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</si>
  <si>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</si>
  <si>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</si>
  <si>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</si>
  <si>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</si>
  <si>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</si>
  <si>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</si>
  <si>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</si>
  <si>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</si>
  <si>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</si>
  <si>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</si>
  <si>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</si>
  <si>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</si>
  <si>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</si>
  <si>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</si>
  <si>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</si>
  <si>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</si>
  <si>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</si>
  <si>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</si>
  <si>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</si>
  <si>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</si>
  <si>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</si>
  <si>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</si>
  <si>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</si>
  <si>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</si>
  <si>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</si>
  <si>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</si>
  <si>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</si>
  <si>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</si>
  <si>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</si>
  <si>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</si>
  <si>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</si>
  <si>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</si>
  <si>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</si>
  <si>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</si>
  <si>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</si>
  <si>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</si>
  <si>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</si>
  <si>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</si>
  <si>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</si>
  <si>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</si>
  <si>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</si>
  <si>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</si>
  <si>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</si>
  <si>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</si>
  <si>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</si>
  <si>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</si>
  <si>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</si>
  <si>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</si>
  <si>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</si>
  <si>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</si>
  <si>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</si>
  <si>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</si>
  <si>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</si>
  <si>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</si>
  <si>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</si>
  <si>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</si>
  <si>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</si>
  <si>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</si>
  <si>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</si>
  <si>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</si>
  <si>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</si>
  <si>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</si>
  <si>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</si>
  <si>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</si>
  <si>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</si>
  <si>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</si>
  <si>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</si>
  <si>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</si>
  <si>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</si>
  <si>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</si>
  <si>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</si>
  <si>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</si>
  <si>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</si>
  <si>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</si>
  <si>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</si>
  <si>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</si>
  <si>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</si>
  <si>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</si>
  <si>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</si>
  <si>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</si>
  <si>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</si>
  <si>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</si>
  <si>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</si>
  <si>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</si>
  <si>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</si>
  <si>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</si>
  <si>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</si>
  <si>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</si>
  <si>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</si>
  <si>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</si>
  <si>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</si>
  <si>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</si>
  <si>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</si>
  <si>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</si>
  <si>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</si>
  <si>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</si>
  <si>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</si>
  <si>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</si>
  <si>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</si>
  <si>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</si>
  <si>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</si>
  <si>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</si>
  <si>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</si>
  <si>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</si>
  <si>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</si>
  <si>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Brescia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</si>
  <si>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</si>
  <si>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</si>
  <si>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</si>
  <si>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</si>
  <si>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</si>
  <si>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</si>
  <si>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</si>
  <si>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</si>
  <si>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</si>
  <si>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</si>
  <si>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</si>
  <si>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</si>
  <si>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</si>
  <si>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</si>
  <si>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</si>
  <si>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</si>
  <si>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</si>
  <si>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</si>
  <si>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</si>
  <si>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</si>
  <si>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</si>
  <si>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</si>
  <si>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</si>
  <si>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</si>
  <si>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</si>
  <si>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</si>
  <si>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</si>
  <si>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</si>
  <si>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</si>
  <si>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</si>
  <si>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</si>
  <si>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</si>
  <si>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</si>
  <si>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</si>
  <si>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</si>
  <si>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</si>
  <si>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</si>
  <si>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</si>
  <si>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</si>
  <si>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</si>
  <si>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</si>
  <si>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</si>
  <si>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</si>
  <si>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</si>
  <si>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</si>
  <si>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</si>
  <si>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</si>
  <si>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</si>
  <si>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</si>
  <si>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</si>
  <si>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</si>
  <si>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</si>
  <si>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</si>
  <si>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</si>
  <si>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</si>
  <si>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</si>
  <si>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</si>
  <si>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</si>
  <si>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</si>
  <si>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</si>
  <si>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</si>
  <si>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</si>
  <si>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</si>
  <si>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</si>
  <si>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</si>
  <si>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</si>
  <si>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</si>
  <si>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</si>
  <si>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</si>
  <si>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</si>
  <si>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</si>
  <si>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</si>
  <si>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</si>
  <si>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</si>
  <si>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</si>
  <si>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</si>
  <si>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</si>
  <si>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</si>
  <si>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</si>
  <si>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</si>
  <si>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</si>
  <si>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</si>
  <si>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</si>
  <si>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</si>
  <si>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</si>
  <si>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</si>
  <si>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</si>
  <si>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</si>
  <si>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</si>
  <si>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</si>
  <si>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</si>
  <si>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</si>
  <si>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</si>
  <si>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</si>
  <si>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</si>
  <si>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</si>
  <si>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</si>
  <si>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</si>
  <si>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</si>
  <si>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</si>
  <si>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</si>
  <si>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</si>
  <si>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</si>
  <si>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</si>
  <si>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</si>
  <si>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</si>
  <si>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</si>
  <si>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</si>
  <si>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</si>
  <si>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</si>
  <si>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</si>
  <si>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</si>
  <si>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</si>
  <si>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</si>
  <si>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</si>
  <si>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</si>
  <si>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</si>
  <si>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</si>
  <si>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</si>
  <si>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</si>
  <si>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</si>
  <si>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</si>
  <si>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</si>
  <si>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</si>
  <si>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</si>
  <si>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</si>
  <si>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</si>
  <si>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sul Garda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</si>
  <si>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</si>
  <si>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</si>
  <si>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</si>
  <si>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</si>
  <si>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</si>
  <si>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</si>
  <si>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</si>
  <si>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</si>
  <si>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</si>
  <si>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</si>
  <si>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</si>
  <si>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</si>
  <si>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</si>
  <si>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</si>
  <si>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</si>
  <si>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</si>
  <si>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</si>
  <si>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</si>
  <si>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</si>
  <si>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</si>
  <si>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</si>
  <si>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</si>
  <si>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</si>
  <si>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</si>
  <si>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</si>
  <si>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</si>
  <si>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</si>
  <si>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</si>
  <si>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</si>
  <si>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</si>
  <si>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</si>
  <si>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</si>
  <si>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</si>
  <si>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</si>
  <si>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</si>
  <si>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</si>
  <si>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</si>
  <si>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</si>
  <si>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</si>
  <si>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</si>
  <si>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</si>
  <si>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</si>
  <si>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</si>
  <si>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</si>
  <si>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</si>
  <si>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</si>
  <si>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</si>
  <si>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</si>
  <si>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</si>
  <si>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</si>
  <si>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</si>
  <si>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</si>
  <si>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</si>
  <si>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</si>
  <si>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</si>
  <si>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</si>
  <si>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</si>
  <si>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</si>
  <si>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</si>
  <si>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</si>
  <si>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</si>
  <si>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</si>
  <si>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</si>
  <si>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</si>
  <si>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</si>
  <si>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</si>
  <si>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</si>
  <si>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</si>
  <si>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</si>
  <si>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</si>
  <si>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</si>
  <si>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</si>
  <si>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</si>
  <si>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</si>
  <si>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Canevino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</si>
  <si>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</si>
  <si>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</si>
  <si>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</si>
  <si>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</si>
  <si>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</si>
  <si>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</si>
  <si>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</si>
  <si>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</si>
  <si>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</si>
  <si>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</si>
  <si>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</si>
  <si>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</si>
  <si>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</si>
  <si>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</si>
  <si>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</si>
  <si>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</si>
  <si>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</si>
  <si>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</si>
  <si>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</si>
  <si>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</si>
  <si>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</si>
  <si>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</si>
  <si>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</si>
  <si>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</si>
  <si>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</si>
  <si>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</si>
  <si>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</si>
  <si>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</si>
  <si>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</si>
  <si>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</si>
  <si>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</si>
  <si>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</si>
  <si>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</si>
  <si>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</si>
  <si>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</si>
  <si>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</si>
  <si>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</si>
  <si>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</si>
  <si>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</si>
  <si>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</si>
  <si>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</si>
  <si>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</si>
  <si>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</si>
  <si>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</si>
  <si>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</si>
  <si>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</si>
  <si>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</si>
  <si>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</si>
  <si>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</si>
  <si>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</si>
  <si>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</si>
  <si>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</si>
  <si>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</si>
  <si>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</si>
  <si>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</si>
  <si>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</si>
  <si>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</si>
  <si>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</si>
  <si>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</si>
  <si>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</si>
  <si>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</si>
  <si>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</si>
  <si>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</si>
  <si>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</si>
  <si>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</si>
  <si>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</si>
  <si>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</si>
  <si>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</si>
  <si>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</si>
  <si>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</si>
  <si>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</si>
  <si>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</si>
  <si>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</si>
  <si>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</si>
  <si>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</si>
  <si>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</si>
  <si>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</si>
  <si>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</si>
  <si>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Pavia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</si>
  <si>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</si>
  <si>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</si>
  <si>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</si>
  <si>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</si>
  <si>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</si>
  <si>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</si>
  <si>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</si>
  <si>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</si>
  <si>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</si>
  <si>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</si>
  <si>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</si>
  <si>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</si>
  <si>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</si>
  <si>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</si>
  <si>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</si>
  <si>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</si>
  <si>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</si>
  <si>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</si>
  <si>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</si>
  <si>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</si>
  <si>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</si>
  <si>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Ruino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</si>
  <si>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</si>
  <si>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</si>
  <si>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</si>
  <si>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</si>
  <si>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</si>
  <si>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</si>
  <si>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</si>
  <si>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</si>
  <si>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</si>
  <si>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</si>
  <si>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</si>
  <si>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</si>
  <si>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</si>
  <si>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</si>
  <si>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</si>
  <si>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</si>
  <si>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</si>
  <si>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</si>
  <si>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</si>
  <si>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</si>
  <si>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</si>
  <si>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</si>
  <si>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</si>
  <si>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</si>
  <si>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</si>
  <si>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</si>
  <si>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</si>
  <si>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</si>
  <si>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</si>
  <si>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</si>
  <si>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</si>
  <si>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</si>
  <si>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</si>
  <si>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</si>
  <si>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</si>
  <si>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</si>
  <si>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</si>
  <si>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Valverde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</si>
  <si>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</si>
  <si>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</si>
  <si>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</si>
  <si>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</si>
  <si>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</si>
  <si>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</si>
  <si>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</si>
  <si>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</si>
  <si>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</si>
  <si>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</si>
  <si>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</si>
  <si>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</si>
  <si>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</si>
  <si>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</si>
  <si>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</si>
  <si>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</si>
  <si>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</si>
  <si>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</si>
  <si>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</si>
  <si>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</si>
  <si>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</si>
  <si>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</si>
  <si>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</si>
  <si>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</si>
  <si>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</si>
  <si>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</si>
  <si>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</si>
  <si>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</si>
  <si>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</si>
  <si>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Ca' d'Andrea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</si>
  <si>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</si>
  <si>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</si>
  <si>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</si>
  <si>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</si>
  <si>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</si>
  <si>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</si>
  <si>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</si>
  <si>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</si>
  <si>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</si>
  <si>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</si>
  <si>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</si>
  <si>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</si>
  <si>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</si>
  <si>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</si>
  <si>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</si>
  <si>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</si>
  <si>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</si>
  <si>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</si>
  <si>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</si>
  <si>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</si>
  <si>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</si>
  <si>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</si>
  <si>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</si>
  <si>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</si>
  <si>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</si>
  <si>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</si>
  <si>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</si>
  <si>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</si>
  <si>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</si>
  <si>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</si>
  <si>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</si>
  <si>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</si>
  <si>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</si>
  <si>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Drizzona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</si>
  <si>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</si>
  <si>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</si>
  <si>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</si>
  <si>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</si>
  <si>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</si>
  <si>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</si>
  <si>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</si>
  <si>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</si>
  <si>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</si>
  <si>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</si>
  <si>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</si>
  <si>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</si>
  <si>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</si>
  <si>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</si>
  <si>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</si>
  <si>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</si>
  <si>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</si>
  <si>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</si>
  <si>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</si>
  <si>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</si>
  <si>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</si>
  <si>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</si>
  <si>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</si>
  <si>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</si>
  <si>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</si>
  <si>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</si>
  <si>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</si>
  <si>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</si>
  <si>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Piadena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</si>
  <si>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</si>
  <si>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</si>
  <si>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</si>
  <si>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</si>
  <si>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</si>
  <si>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</si>
  <si>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</si>
  <si>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</si>
  <si>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</si>
  <si>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</si>
  <si>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</si>
  <si>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</si>
  <si>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</si>
  <si>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</si>
  <si>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</si>
  <si>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</si>
  <si>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</si>
  <si>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</si>
  <si>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</si>
  <si>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</si>
  <si>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</si>
  <si>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</si>
  <si>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</si>
  <si>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</si>
  <si>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</si>
  <si>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</si>
  <si>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</si>
  <si>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</si>
  <si>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</si>
  <si>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</si>
  <si>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</si>
  <si>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</si>
  <si>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</si>
  <si>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</si>
  <si>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</si>
  <si>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</si>
  <si>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</si>
  <si>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</si>
  <si>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</si>
  <si>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</si>
  <si>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</si>
  <si>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</si>
  <si>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</si>
  <si>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</si>
  <si>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Acquanegra sul Chiese</t>
  </si>
  <si>
    <t>Asola</t>
  </si>
  <si>
    <t>Bagnolo San Vito</t>
  </si>
  <si>
    <t>Bigarello</t>
  </si>
  <si>
    <t>Borgofranco sul Po</t>
  </si>
  <si>
    <t>Bozzolo</t>
  </si>
  <si>
    <t>Canneto sull'Oglio</t>
  </si>
  <si>
    <t>Carbonara di Po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</si>
  <si>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</si>
  <si>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</si>
  <si>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</si>
  <si>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</si>
  <si>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</si>
  <si>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</si>
  <si>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</si>
  <si>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</si>
  <si>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</si>
  <si>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</si>
  <si>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</si>
  <si>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</si>
  <si>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</si>
  <si>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</si>
  <si>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</si>
  <si>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</si>
  <si>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</si>
  <si>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</si>
  <si>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</si>
  <si>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Mantova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</si>
  <si>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</si>
  <si>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</si>
  <si>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</si>
  <si>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</si>
  <si>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</si>
  <si>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</si>
  <si>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</si>
  <si>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</si>
  <si>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</si>
  <si>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Pieve di Coriano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</si>
  <si>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</si>
  <si>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</si>
  <si>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</si>
  <si>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</si>
  <si>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</si>
  <si>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</si>
  <si>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</si>
  <si>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</si>
  <si>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Revere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</si>
  <si>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</si>
  <si>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</si>
  <si>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</si>
  <si>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</si>
  <si>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</si>
  <si>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</si>
  <si>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</si>
  <si>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di Mantova</t>
  </si>
  <si>
    <t>San Giovanni del Dosso</t>
  </si>
  <si>
    <t>San Martino dall'Argine</t>
  </si>
  <si>
    <t>Schivenoglia</t>
  </si>
  <si>
    <t>Sermide e Felonica</t>
  </si>
  <si>
    <t>Serravalle a Po</t>
  </si>
  <si>
    <t>Solferino</t>
  </si>
  <si>
    <t>Sustinente</t>
  </si>
  <si>
    <t>Suzzara</t>
  </si>
  <si>
    <t>Viadana</t>
  </si>
  <si>
    <t>Villa Poma</t>
  </si>
  <si>
    <t>Villimpenta</t>
  </si>
  <si>
    <t>Volta Mantovana</t>
  </si>
  <si>
    <t>Borgo Virgilio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</si>
  <si>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</si>
  <si>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</si>
  <si>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</si>
  <si>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</si>
  <si>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</si>
  <si>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</si>
  <si>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</si>
  <si>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</si>
  <si>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</si>
  <si>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</si>
  <si>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</si>
  <si>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</si>
  <si>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</si>
  <si>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</si>
  <si>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</si>
  <si>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</si>
  <si>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</si>
  <si>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</si>
  <si>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</si>
  <si>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</si>
  <si>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</si>
  <si>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</si>
  <si>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</si>
  <si>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</si>
  <si>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</si>
  <si>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</si>
  <si>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</si>
  <si>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</si>
  <si>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</si>
  <si>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</si>
  <si>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</si>
  <si>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</si>
  <si>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</si>
  <si>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</si>
  <si>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</si>
  <si>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</si>
  <si>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</si>
  <si>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</si>
  <si>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</si>
  <si>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</si>
  <si>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</si>
  <si>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</si>
  <si>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</si>
  <si>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</si>
  <si>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</si>
  <si>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</si>
  <si>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</si>
  <si>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</si>
  <si>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</si>
  <si>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</si>
  <si>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</si>
  <si>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</si>
  <si>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</si>
  <si>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</si>
  <si>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</si>
  <si>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</si>
  <si>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</si>
  <si>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</si>
  <si>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</si>
  <si>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</si>
  <si>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</si>
  <si>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</si>
  <si>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</si>
  <si>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</si>
  <si>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</si>
  <si>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</si>
  <si>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</si>
  <si>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</si>
  <si>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</si>
  <si>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</si>
  <si>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</si>
  <si>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</si>
  <si>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</si>
  <si>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</si>
  <si>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</si>
  <si>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</si>
  <si>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</si>
  <si>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</si>
  <si>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</si>
  <si>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</si>
  <si>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</si>
  <si>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</si>
  <si>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</si>
  <si>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</si>
  <si>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</si>
  <si>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</si>
  <si>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</si>
  <si>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</si>
  <si>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</si>
  <si>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</si>
  <si>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</si>
  <si>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</si>
  <si>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</si>
  <si>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</si>
  <si>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</si>
  <si>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</si>
  <si>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</si>
  <si>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</si>
  <si>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</si>
  <si>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</si>
  <si>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</si>
  <si>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</si>
  <si>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</si>
  <si>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</si>
  <si>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</si>
  <si>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</si>
  <si>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</si>
  <si>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</si>
  <si>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</si>
  <si>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</si>
  <si>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</si>
  <si>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</si>
  <si>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</si>
  <si>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</si>
  <si>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</si>
  <si>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</si>
  <si>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</si>
  <si>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</si>
  <si>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</si>
  <si>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</si>
  <si>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</si>
  <si>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</si>
  <si>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</si>
  <si>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</si>
  <si>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</si>
  <si>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</si>
  <si>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</si>
  <si>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</si>
  <si>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</si>
  <si>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</si>
  <si>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</si>
  <si>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</si>
  <si>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Brez</t>
  </si>
  <si>
    <t>Caderzone Terme</t>
  </si>
  <si>
    <t>Cagnò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</si>
  <si>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</si>
  <si>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</si>
  <si>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</si>
  <si>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</si>
  <si>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</si>
  <si>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</si>
  <si>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</si>
  <si>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</si>
  <si>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Carano</t>
  </si>
  <si>
    <t>Carisolo</t>
  </si>
  <si>
    <t>Carzano</t>
  </si>
  <si>
    <t>Castel Condino</t>
  </si>
  <si>
    <t>Castelfondo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</si>
  <si>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</si>
  <si>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</si>
  <si>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</si>
  <si>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</si>
  <si>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</si>
  <si>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</si>
  <si>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</si>
  <si>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</si>
  <si>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</si>
  <si>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</si>
  <si>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</si>
  <si>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</si>
  <si>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</si>
  <si>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Cloz</t>
  </si>
  <si>
    <t>Commezzadura</t>
  </si>
  <si>
    <t>Croviana</t>
  </si>
  <si>
    <t>Daiano</t>
  </si>
  <si>
    <t>Dambel</t>
  </si>
  <si>
    <t>Denno</t>
  </si>
  <si>
    <t>Drena</t>
  </si>
  <si>
    <t>Dro</t>
  </si>
  <si>
    <t>Faedo</t>
  </si>
  <si>
    <t>Fai della Paganella</t>
  </si>
  <si>
    <t>Fiavè</t>
  </si>
  <si>
    <t>Fierozzo</t>
  </si>
  <si>
    <t>Folgaria</t>
  </si>
  <si>
    <t>Fondo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</si>
  <si>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</si>
  <si>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</si>
  <si>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</si>
  <si>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</si>
  <si>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</si>
  <si>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</si>
  <si>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</si>
  <si>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</si>
  <si>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</si>
  <si>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</si>
  <si>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</si>
  <si>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</si>
  <si>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</si>
  <si>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Malè</t>
  </si>
  <si>
    <t>Malosco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</si>
  <si>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</si>
  <si>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</si>
  <si>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</si>
  <si>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</si>
  <si>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</si>
  <si>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</si>
  <si>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</si>
  <si>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</si>
  <si>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</si>
  <si>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</si>
  <si>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Nave San Rocco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</si>
  <si>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</si>
  <si>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</si>
  <si>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</si>
  <si>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</si>
  <si>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</si>
  <si>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</si>
  <si>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</si>
  <si>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</si>
  <si>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</si>
  <si>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</si>
  <si>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</si>
  <si>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</si>
  <si>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</si>
  <si>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</si>
  <si>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</si>
  <si>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Pozza di Fassa</t>
  </si>
  <si>
    <t>Predazzo</t>
  </si>
  <si>
    <t>Rabbi</t>
  </si>
  <si>
    <t>Revò</t>
  </si>
  <si>
    <t>Riva del Garda</t>
  </si>
  <si>
    <t>Romallo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</si>
  <si>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</si>
  <si>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</si>
  <si>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</si>
  <si>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</si>
  <si>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</si>
  <si>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</si>
  <si>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</si>
  <si>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</si>
  <si>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</si>
  <si>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</si>
  <si>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</si>
  <si>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</si>
  <si>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</si>
  <si>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</si>
  <si>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</si>
  <si>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</si>
  <si>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Soraga di Fassa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</si>
  <si>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</si>
  <si>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</si>
  <si>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</si>
  <si>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</si>
  <si>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</si>
  <si>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</si>
  <si>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</si>
  <si>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</si>
  <si>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</si>
  <si>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</si>
  <si>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</si>
  <si>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</si>
  <si>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</si>
  <si>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</si>
  <si>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</si>
  <si>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</si>
  <si>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</si>
  <si>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</si>
  <si>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Trento</t>
  </si>
  <si>
    <t>Valfloriana</t>
  </si>
  <si>
    <t>Vallarsa</t>
  </si>
  <si>
    <t>Varena</t>
  </si>
  <si>
    <t>Vermiglio</t>
  </si>
  <si>
    <t>Vignola-Falesina</t>
  </si>
  <si>
    <t>Vigo di Fassa</t>
  </si>
  <si>
    <t>Villa Lagarina</t>
  </si>
  <si>
    <t>Volano</t>
  </si>
  <si>
    <t>Zambana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</si>
  <si>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</si>
  <si>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</si>
  <si>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</si>
  <si>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</si>
  <si>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</si>
  <si>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</si>
  <si>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</si>
  <si>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</si>
  <si>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</si>
  <si>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</si>
  <si>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</si>
  <si>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</si>
  <si>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</si>
  <si>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</si>
  <si>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</si>
  <si>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Contà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</si>
  <si>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</si>
  <si>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</si>
  <si>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</si>
  <si>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</si>
  <si>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</si>
  <si>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</si>
  <si>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</si>
  <si>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</si>
  <si>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</si>
  <si>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</si>
  <si>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</si>
  <si>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</si>
  <si>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</si>
  <si>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</si>
  <si>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</si>
  <si>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</si>
  <si>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</si>
  <si>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</si>
  <si>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</si>
  <si>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</si>
  <si>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</si>
  <si>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</si>
  <si>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</si>
  <si>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</si>
  <si>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</si>
  <si>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</si>
  <si>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</si>
  <si>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</si>
  <si>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</si>
  <si>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</si>
  <si>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</si>
  <si>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</si>
  <si>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</si>
  <si>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</si>
  <si>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</si>
  <si>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</si>
  <si>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 sul Garda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</si>
  <si>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</si>
  <si>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</si>
  <si>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</si>
  <si>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</si>
  <si>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</si>
  <si>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</si>
  <si>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</si>
  <si>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</si>
  <si>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</si>
  <si>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</si>
  <si>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</si>
  <si>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</si>
  <si>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</si>
  <si>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</si>
  <si>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</si>
  <si>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</si>
  <si>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</si>
  <si>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</si>
  <si>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</si>
  <si>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</si>
  <si>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</si>
  <si>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</si>
  <si>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</si>
  <si>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</si>
  <si>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</si>
  <si>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</si>
  <si>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</si>
  <si>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</si>
  <si>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</si>
  <si>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</si>
  <si>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</si>
  <si>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</si>
  <si>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</si>
  <si>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</si>
  <si>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</si>
  <si>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</si>
  <si>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</si>
  <si>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</si>
  <si>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</si>
  <si>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</si>
  <si>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</si>
  <si>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</si>
  <si>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</si>
  <si>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</si>
  <si>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</si>
  <si>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</si>
  <si>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</si>
  <si>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</si>
  <si>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</si>
  <si>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</si>
  <si>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</si>
  <si>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</si>
  <si>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</si>
  <si>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</si>
  <si>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</si>
  <si>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</si>
  <si>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</si>
  <si>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</si>
  <si>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</si>
  <si>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</si>
  <si>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Verona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</si>
  <si>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</si>
  <si>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</si>
  <si>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</si>
  <si>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</si>
  <si>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</si>
  <si>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</si>
  <si>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</si>
  <si>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</si>
  <si>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</si>
  <si>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</si>
  <si>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</si>
  <si>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</si>
  <si>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</si>
  <si>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</si>
  <si>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</si>
  <si>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</si>
  <si>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</si>
  <si>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Barbarano Vicentino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</si>
  <si>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</si>
  <si>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</si>
  <si>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</si>
  <si>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</si>
  <si>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</si>
  <si>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</si>
  <si>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</si>
  <si>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</si>
  <si>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</si>
  <si>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</si>
  <si>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</si>
  <si>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Campolongo sul Brenta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</si>
  <si>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</si>
  <si>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</si>
  <si>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</si>
  <si>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</si>
  <si>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</si>
  <si>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</si>
  <si>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</si>
  <si>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Cismon del Grappa</t>
  </si>
  <si>
    <t>Cogollo del Cengio</t>
  </si>
  <si>
    <t>Conco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</si>
  <si>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</si>
  <si>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</si>
  <si>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</si>
  <si>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</si>
  <si>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</si>
  <si>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</si>
  <si>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</si>
  <si>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</si>
  <si>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</si>
  <si>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</si>
  <si>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</si>
  <si>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</si>
  <si>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</si>
  <si>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</si>
  <si>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</si>
  <si>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</si>
  <si>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</si>
  <si>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</si>
  <si>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</si>
  <si>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Lusiana</t>
  </si>
  <si>
    <t>Malo</t>
  </si>
  <si>
    <t>Marano Vicentino</t>
  </si>
  <si>
    <t>Marostica</t>
  </si>
  <si>
    <t>Mason Vicentino</t>
  </si>
  <si>
    <t>Molvena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</si>
  <si>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</si>
  <si>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</si>
  <si>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</si>
  <si>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</si>
  <si>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</si>
  <si>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</si>
  <si>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</si>
  <si>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</si>
  <si>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</si>
  <si>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Mossano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</si>
  <si>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</si>
  <si>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</si>
  <si>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</si>
  <si>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</si>
  <si>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</si>
  <si>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</si>
  <si>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</si>
  <si>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</si>
  <si>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</si>
  <si>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</si>
  <si>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</si>
  <si>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</si>
  <si>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</si>
  <si>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</si>
  <si>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</si>
  <si>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</si>
  <si>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</si>
  <si>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</si>
  <si>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</si>
  <si>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</si>
  <si>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</si>
  <si>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</si>
  <si>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Nazario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</si>
  <si>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</si>
  <si>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</si>
  <si>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</si>
  <si>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</si>
  <si>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</si>
  <si>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</si>
  <si>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</si>
  <si>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</si>
  <si>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</si>
  <si>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</si>
  <si>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</si>
  <si>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</si>
  <si>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</si>
  <si>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</si>
  <si>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</si>
  <si>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</si>
  <si>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</si>
  <si>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</si>
  <si>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</si>
  <si>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Valstagna</t>
  </si>
  <si>
    <t>Velo d'Astico</t>
  </si>
  <si>
    <t>Vicenza</t>
  </si>
  <si>
    <t>Villaga</t>
  </si>
  <si>
    <t>Villaverla</t>
  </si>
  <si>
    <t>Zanè</t>
  </si>
  <si>
    <t>Zermeghedo</t>
  </si>
  <si>
    <t>Zovencedo</t>
  </si>
  <si>
    <t>Zugliano</t>
  </si>
  <si>
    <t>Val Liona</t>
  </si>
  <si>
    <t>Agordo</t>
  </si>
  <si>
    <t>Alano di Piave</t>
  </si>
  <si>
    <t>Alleghe</t>
  </si>
  <si>
    <t>Arsiè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</si>
  <si>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</si>
  <si>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</si>
  <si>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</si>
  <si>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</si>
  <si>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</si>
  <si>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</si>
  <si>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</si>
  <si>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</si>
  <si>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</si>
  <si>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</si>
  <si>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</si>
  <si>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</si>
  <si>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</si>
  <si>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</si>
  <si>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</si>
  <si>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</si>
  <si>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</si>
  <si>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</si>
  <si>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</si>
  <si>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</si>
  <si>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Lentiai</t>
  </si>
  <si>
    <t>Limana</t>
  </si>
  <si>
    <t>Livinallongo del Col di Lana</t>
  </si>
  <si>
    <t>Lorenzago di Cadore</t>
  </si>
  <si>
    <t>Lozzo di Cadore</t>
  </si>
  <si>
    <t>Mel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</si>
  <si>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</si>
  <si>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</si>
  <si>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</si>
  <si>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</si>
  <si>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</si>
  <si>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</si>
  <si>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</si>
  <si>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</si>
  <si>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</si>
  <si>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</si>
  <si>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</si>
  <si>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</si>
  <si>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</si>
  <si>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</si>
  <si>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Sappada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</si>
  <si>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</si>
  <si>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</si>
  <si>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</si>
  <si>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</si>
  <si>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</si>
  <si>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</si>
  <si>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</si>
  <si>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</si>
  <si>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Trichiana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</si>
  <si>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</si>
  <si>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</si>
  <si>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</si>
  <si>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</si>
  <si>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</si>
  <si>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</si>
  <si>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</si>
  <si>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</si>
  <si>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</si>
  <si>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</si>
  <si>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</si>
  <si>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</si>
  <si>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</si>
  <si>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</si>
  <si>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</si>
  <si>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</si>
  <si>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</si>
  <si>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</si>
  <si>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</si>
  <si>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</si>
  <si>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</si>
  <si>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</si>
  <si>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</si>
  <si>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</si>
  <si>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</si>
  <si>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</si>
  <si>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</si>
  <si>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</si>
  <si>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</si>
  <si>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</si>
  <si>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</si>
  <si>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</si>
  <si>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</si>
  <si>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Crespano del Grappa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</si>
  <si>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</si>
  <si>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</si>
  <si>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</si>
  <si>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</si>
  <si>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</si>
  <si>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</si>
  <si>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</si>
  <si>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</si>
  <si>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</si>
  <si>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</si>
  <si>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</si>
  <si>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</si>
  <si>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</si>
  <si>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</si>
  <si>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</si>
  <si>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</si>
  <si>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</si>
  <si>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</si>
  <si>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</si>
  <si>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</si>
  <si>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</si>
  <si>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</si>
  <si>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</si>
  <si>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</si>
  <si>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</si>
  <si>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</si>
  <si>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</si>
  <si>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</si>
  <si>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</si>
  <si>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Paderno del Grappa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</si>
  <si>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</si>
  <si>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</si>
  <si>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</si>
  <si>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</si>
  <si>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</si>
  <si>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</si>
  <si>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</si>
  <si>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</si>
  <si>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</si>
  <si>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</si>
  <si>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</si>
  <si>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</si>
  <si>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</si>
  <si>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</si>
  <si>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</si>
  <si>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</si>
  <si>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</si>
  <si>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</si>
  <si>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</si>
  <si>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</si>
  <si>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</si>
  <si>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</si>
  <si>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</si>
  <si>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</si>
  <si>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</si>
  <si>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</si>
  <si>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</si>
  <si>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</si>
  <si>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</si>
  <si>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</si>
  <si>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</si>
  <si>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Treviso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</si>
  <si>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</si>
  <si>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</si>
  <si>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</si>
  <si>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</si>
  <si>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</si>
  <si>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</si>
  <si>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</si>
  <si>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</si>
  <si>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</si>
  <si>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</si>
  <si>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</si>
  <si>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</si>
  <si>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</si>
  <si>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</si>
  <si>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</si>
  <si>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</si>
  <si>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</si>
  <si>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</si>
  <si>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</si>
  <si>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</si>
  <si>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</si>
  <si>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</si>
  <si>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</si>
  <si>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</si>
  <si>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</si>
  <si>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</si>
  <si>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</si>
  <si>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</si>
  <si>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</si>
  <si>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</si>
  <si>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</si>
  <si>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</si>
  <si>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</si>
  <si>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</si>
  <si>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</si>
  <si>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</si>
  <si>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</si>
  <si>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</si>
  <si>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</si>
  <si>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</si>
  <si>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</si>
  <si>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</si>
  <si>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</si>
  <si>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</si>
  <si>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</si>
  <si>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</si>
  <si>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</si>
  <si>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</si>
  <si>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</si>
  <si>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</si>
  <si>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Venezia</t>
  </si>
  <si>
    <t>Vigonovo</t>
  </si>
  <si>
    <t>Cavallino-Treporti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</si>
  <si>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</si>
  <si>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</si>
  <si>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</si>
  <si>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</si>
  <si>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</si>
  <si>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</si>
  <si>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</si>
  <si>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</si>
  <si>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</si>
  <si>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</si>
  <si>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</si>
  <si>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</si>
  <si>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</si>
  <si>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</si>
  <si>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</si>
  <si>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</si>
  <si>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</si>
  <si>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</si>
  <si>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</si>
  <si>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</si>
  <si>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</si>
  <si>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</si>
  <si>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</si>
  <si>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</si>
  <si>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</si>
  <si>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</si>
  <si>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</si>
  <si>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</si>
  <si>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</si>
  <si>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</si>
  <si>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</si>
  <si>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</si>
  <si>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</si>
  <si>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</si>
  <si>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</si>
  <si>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</si>
  <si>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</si>
  <si>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</si>
  <si>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</si>
  <si>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</si>
  <si>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</si>
  <si>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</si>
  <si>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</si>
  <si>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</si>
  <si>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</si>
  <si>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</si>
  <si>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</si>
  <si>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</si>
  <si>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Fidenzio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</si>
  <si>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</si>
  <si>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</si>
  <si>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</si>
  <si>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</si>
  <si>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</si>
  <si>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</si>
  <si>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</si>
  <si>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</si>
  <si>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Padova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</si>
  <si>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</si>
  <si>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</si>
  <si>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</si>
  <si>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</si>
  <si>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</si>
  <si>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</si>
  <si>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</si>
  <si>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</si>
  <si>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</si>
  <si>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</si>
  <si>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</si>
  <si>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</si>
  <si>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</si>
  <si>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Saletto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</si>
  <si>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</si>
  <si>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</si>
  <si>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</si>
  <si>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</si>
  <si>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</si>
  <si>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</si>
  <si>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Santa Margherita d'Adige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</si>
  <si>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</si>
  <si>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</si>
  <si>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</si>
  <si>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</si>
  <si>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</si>
  <si>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</si>
  <si>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</si>
  <si>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</si>
  <si>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</si>
  <si>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</si>
  <si>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</si>
  <si>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</si>
  <si>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</si>
  <si>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</si>
  <si>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</si>
  <si>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</si>
  <si>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</si>
  <si>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</si>
  <si>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</si>
  <si>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</si>
  <si>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</si>
  <si>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</si>
  <si>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</si>
  <si>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</si>
  <si>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</si>
  <si>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</si>
  <si>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</si>
  <si>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</si>
  <si>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</si>
  <si>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</si>
  <si>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</si>
  <si>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</si>
  <si>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</si>
  <si>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</si>
  <si>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</si>
  <si>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</si>
  <si>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</si>
  <si>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</si>
  <si>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</si>
  <si>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</si>
  <si>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</si>
  <si>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</si>
  <si>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</si>
  <si>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</si>
  <si>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</si>
  <si>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</si>
  <si>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</si>
  <si>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</si>
  <si>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</si>
  <si>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</si>
  <si>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</si>
  <si>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</si>
  <si>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</si>
  <si>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</si>
  <si>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</si>
  <si>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</si>
  <si>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</si>
  <si>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</si>
  <si>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</si>
  <si>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</si>
  <si>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</si>
  <si>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</si>
  <si>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</si>
  <si>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</si>
  <si>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</si>
  <si>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</si>
  <si>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</si>
  <si>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</si>
  <si>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</si>
  <si>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</si>
  <si>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</si>
  <si>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</si>
  <si>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</si>
  <si>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</si>
  <si>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</si>
  <si>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</si>
  <si>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</si>
  <si>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</si>
  <si>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</si>
  <si>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</si>
  <si>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</si>
  <si>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</si>
  <si>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</si>
  <si>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</si>
  <si>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</si>
  <si>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</si>
  <si>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</si>
  <si>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</si>
  <si>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</si>
  <si>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</si>
  <si>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</si>
  <si>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</si>
  <si>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</si>
  <si>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</si>
  <si>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</si>
  <si>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</si>
  <si>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</si>
  <si>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</si>
  <si>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</si>
  <si>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</si>
  <si>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</si>
  <si>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</si>
  <si>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</si>
  <si>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</si>
  <si>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</si>
  <si>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</si>
  <si>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</si>
  <si>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</si>
  <si>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</si>
  <si>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</si>
  <si>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</si>
  <si>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Fiumicello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</si>
  <si>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</si>
  <si>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</si>
  <si>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</si>
  <si>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</si>
  <si>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</si>
  <si>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</si>
  <si>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</si>
  <si>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</si>
  <si>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</si>
  <si>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</si>
  <si>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</si>
  <si>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Ligosullo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</si>
  <si>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</si>
  <si>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</si>
  <si>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</si>
  <si>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</si>
  <si>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</si>
  <si>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</si>
  <si>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</si>
  <si>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</si>
  <si>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</si>
  <si>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</si>
  <si>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</si>
  <si>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</si>
  <si>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</si>
  <si>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</si>
  <si>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</si>
  <si>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</si>
  <si>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</si>
  <si>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</si>
  <si>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</si>
  <si>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</si>
  <si>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</si>
  <si>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</si>
  <si>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</si>
  <si>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</si>
  <si>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</si>
  <si>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</si>
  <si>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</si>
  <si>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</si>
  <si>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</si>
  <si>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</si>
  <si>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</si>
  <si>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</si>
  <si>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</si>
  <si>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</si>
  <si>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</si>
  <si>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</si>
  <si>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</si>
  <si>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</si>
  <si>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</si>
  <si>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</si>
  <si>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</si>
  <si>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</si>
  <si>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</si>
  <si>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</si>
  <si>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</si>
  <si>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</si>
  <si>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</si>
  <si>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</si>
  <si>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</si>
  <si>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</si>
  <si>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</si>
  <si>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</si>
  <si>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</si>
  <si>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</si>
  <si>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</si>
  <si>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</si>
  <si>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</si>
  <si>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</si>
  <si>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</si>
  <si>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</si>
  <si>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</si>
  <si>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</si>
  <si>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</si>
  <si>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</si>
  <si>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</si>
  <si>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</si>
  <si>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</si>
  <si>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</si>
  <si>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</si>
  <si>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</si>
  <si>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</si>
  <si>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Carnico</t>
  </si>
  <si>
    <t>Treppo Grande</t>
  </si>
  <si>
    <t>Tricesimo</t>
  </si>
  <si>
    <t>Trivignano Udinese</t>
  </si>
  <si>
    <t>Udine</t>
  </si>
  <si>
    <t>Varmo</t>
  </si>
  <si>
    <t>Venzone</t>
  </si>
  <si>
    <t>Verzegnis</t>
  </si>
  <si>
    <t>Villa Santina</t>
  </si>
  <si>
    <t>Villa Vicentina</t>
  </si>
  <si>
    <t>Visco</t>
  </si>
  <si>
    <t>Zuglio</t>
  </si>
  <si>
    <t>Forgaria nel Friuli</t>
  </si>
  <si>
    <t>Campolongo Tapogliano</t>
  </si>
  <si>
    <t>Rivignano Teor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</si>
  <si>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</si>
  <si>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</si>
  <si>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</si>
  <si>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</si>
  <si>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</si>
  <si>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</si>
  <si>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Gorizia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</si>
  <si>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</si>
  <si>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</si>
  <si>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</si>
  <si>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</si>
  <si>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</si>
  <si>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</si>
  <si>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</si>
  <si>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</si>
  <si>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</si>
  <si>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</si>
  <si>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</si>
  <si>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</si>
  <si>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</si>
  <si>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</si>
  <si>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</si>
  <si>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</si>
  <si>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</si>
  <si>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</si>
  <si>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Duino-Aurisina</t>
  </si>
  <si>
    <t>Monrupino</t>
  </si>
  <si>
    <t>Muggia</t>
  </si>
  <si>
    <t>San Dorligo della Valle-Dolina</t>
  </si>
  <si>
    <t>Sgonico</t>
  </si>
  <si>
    <t>Trieste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</si>
  <si>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</si>
  <si>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</si>
  <si>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</si>
  <si>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</si>
  <si>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</si>
  <si>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</si>
  <si>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</si>
  <si>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</si>
  <si>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Caminata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</si>
  <si>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</si>
  <si>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</si>
  <si>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</si>
  <si>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</si>
  <si>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</si>
  <si>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</si>
  <si>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</si>
  <si>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</si>
  <si>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</si>
  <si>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</si>
  <si>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</si>
  <si>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</si>
  <si>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</si>
  <si>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</si>
  <si>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</si>
  <si>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</si>
  <si>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</si>
  <si>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</si>
  <si>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</si>
  <si>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Nibbiano</t>
  </si>
  <si>
    <t>Ottone</t>
  </si>
  <si>
    <t>Pecorara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</si>
  <si>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</si>
  <si>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</si>
  <si>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</si>
  <si>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</si>
  <si>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</si>
  <si>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</si>
  <si>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</si>
  <si>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</si>
  <si>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</si>
  <si>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</si>
  <si>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</si>
  <si>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</si>
  <si>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</si>
  <si>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</si>
  <si>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</si>
  <si>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</si>
  <si>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</si>
  <si>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</si>
  <si>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</si>
  <si>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</si>
  <si>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</si>
  <si>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</si>
  <si>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</si>
  <si>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</si>
  <si>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</si>
  <si>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</si>
  <si>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</si>
  <si>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</si>
  <si>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</si>
  <si>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</si>
  <si>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</si>
  <si>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</si>
  <si>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</si>
  <si>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</si>
  <si>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</si>
  <si>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</si>
  <si>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</si>
  <si>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Mezzani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</si>
  <si>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</si>
  <si>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</si>
  <si>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</si>
  <si>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</si>
  <si>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</si>
  <si>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</si>
  <si>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</si>
  <si>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</si>
  <si>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</si>
  <si>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</si>
  <si>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</si>
  <si>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</si>
  <si>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</si>
  <si>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Sorbolo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</si>
  <si>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</si>
  <si>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</si>
  <si>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</si>
  <si>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</si>
  <si>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</si>
  <si>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</si>
  <si>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</si>
  <si>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</si>
  <si>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</si>
  <si>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</si>
  <si>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</si>
  <si>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</si>
  <si>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</si>
  <si>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</si>
  <si>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</si>
  <si>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</si>
  <si>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</si>
  <si>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</si>
  <si>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</si>
  <si>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</si>
  <si>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</si>
  <si>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</si>
  <si>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</si>
  <si>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</si>
  <si>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</si>
  <si>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</si>
  <si>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</si>
  <si>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</si>
  <si>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</si>
  <si>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</si>
  <si>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</si>
  <si>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</si>
  <si>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</si>
  <si>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</si>
  <si>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</si>
  <si>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</si>
  <si>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</si>
  <si>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</si>
  <si>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</si>
  <si>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</si>
  <si>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</si>
  <si>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</si>
  <si>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</si>
  <si>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</si>
  <si>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</si>
  <si>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</si>
  <si>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</si>
  <si>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</si>
  <si>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</si>
  <si>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</si>
  <si>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</si>
  <si>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</si>
  <si>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</si>
  <si>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</si>
  <si>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</si>
  <si>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</si>
  <si>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</si>
  <si>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</si>
  <si>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</si>
  <si>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</si>
  <si>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</si>
  <si>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</si>
  <si>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</si>
  <si>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</si>
  <si>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</si>
  <si>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</si>
  <si>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</si>
  <si>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</si>
  <si>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</si>
  <si>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</si>
  <si>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</si>
  <si>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</si>
  <si>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</si>
  <si>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</si>
  <si>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</si>
  <si>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</si>
  <si>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</si>
  <si>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</si>
  <si>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</si>
  <si>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</si>
  <si>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</si>
  <si>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</si>
  <si>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</si>
  <si>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</si>
  <si>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</si>
  <si>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</si>
  <si>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</si>
  <si>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</si>
  <si>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</si>
  <si>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</si>
  <si>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</si>
  <si>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</si>
  <si>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</si>
  <si>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</si>
  <si>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</si>
  <si>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</si>
  <si>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</si>
  <si>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</si>
  <si>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</si>
  <si>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</si>
  <si>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</si>
  <si>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</si>
  <si>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</si>
  <si>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</si>
  <si>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</si>
  <si>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</si>
  <si>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</si>
  <si>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</si>
  <si>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</si>
  <si>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</si>
  <si>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</si>
  <si>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</si>
  <si>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</si>
  <si>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</si>
  <si>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</si>
  <si>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</si>
  <si>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</si>
  <si>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</si>
  <si>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</si>
  <si>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</si>
  <si>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</si>
  <si>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</si>
  <si>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</si>
  <si>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</si>
  <si>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</si>
  <si>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</si>
  <si>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</si>
  <si>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</si>
  <si>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</si>
  <si>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</si>
  <si>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</si>
  <si>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</si>
  <si>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</si>
  <si>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</si>
  <si>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</si>
  <si>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</si>
  <si>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</si>
  <si>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</si>
  <si>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</si>
  <si>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</si>
  <si>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</si>
  <si>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</si>
  <si>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</si>
  <si>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</si>
  <si>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</si>
  <si>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</si>
  <si>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</si>
  <si>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</si>
  <si>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</si>
  <si>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</si>
  <si>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</si>
  <si>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</si>
  <si>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</si>
  <si>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</si>
  <si>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</si>
  <si>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Berra</t>
  </si>
  <si>
    <t>Bondeno</t>
  </si>
  <si>
    <t>Cento</t>
  </si>
  <si>
    <t>Codigoro</t>
  </si>
  <si>
    <t>Comacchio</t>
  </si>
  <si>
    <t>Copparo</t>
  </si>
  <si>
    <t>Ferrara</t>
  </si>
  <si>
    <t>Formignana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</si>
  <si>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</si>
  <si>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</si>
  <si>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</si>
  <si>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</si>
  <si>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</si>
  <si>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</si>
  <si>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</si>
  <si>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Ro</t>
  </si>
  <si>
    <t>Vigarano Mainarda</t>
  </si>
  <si>
    <t>Voghiera</t>
  </si>
  <si>
    <t>Tresigallo</t>
  </si>
  <si>
    <t>Goro</t>
  </si>
  <si>
    <t>Fiscaglia</t>
  </si>
  <si>
    <t>Terre del Reno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</si>
  <si>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</si>
  <si>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</si>
  <si>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</si>
  <si>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</si>
  <si>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</si>
  <si>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</si>
  <si>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</si>
  <si>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</si>
  <si>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</si>
  <si>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</si>
  <si>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</si>
  <si>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</si>
  <si>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</si>
  <si>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</si>
  <si>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</si>
  <si>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</si>
  <si>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</si>
  <si>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</si>
  <si>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</si>
  <si>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</si>
  <si>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</si>
  <si>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</si>
  <si>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</si>
  <si>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</si>
  <si>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</si>
  <si>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</si>
  <si>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</si>
  <si>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</si>
  <si>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</si>
  <si>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</si>
  <si>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</si>
  <si>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</si>
  <si>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</si>
  <si>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</si>
  <si>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</si>
  <si>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</si>
  <si>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</si>
  <si>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</si>
  <si>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</si>
  <si>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</si>
  <si>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</si>
  <si>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</si>
  <si>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</si>
  <si>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</si>
  <si>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</si>
  <si>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</si>
  <si>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</si>
  <si>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</si>
  <si>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</si>
  <si>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</si>
  <si>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Auditore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</si>
  <si>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</si>
  <si>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</si>
  <si>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</si>
  <si>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</si>
  <si>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</si>
  <si>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</si>
  <si>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</si>
  <si>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</si>
  <si>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</si>
  <si>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</si>
  <si>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</si>
  <si>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</si>
  <si>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</si>
  <si>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</si>
  <si>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</si>
  <si>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</si>
  <si>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</si>
  <si>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</si>
  <si>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</si>
  <si>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</si>
  <si>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</si>
  <si>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</si>
  <si>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</si>
  <si>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</si>
  <si>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Monteciccardo</t>
  </si>
  <si>
    <t>Montecopiolo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</si>
  <si>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</si>
  <si>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</si>
  <si>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</si>
  <si>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</si>
  <si>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</si>
  <si>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</si>
  <si>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</si>
  <si>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</si>
  <si>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</si>
  <si>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</si>
  <si>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</si>
  <si>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</si>
  <si>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</si>
  <si>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</si>
  <si>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Sassocorvaro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</si>
  <si>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</si>
  <si>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</si>
  <si>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</si>
  <si>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</si>
  <si>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</si>
  <si>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</si>
  <si>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</si>
  <si>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</si>
  <si>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</si>
  <si>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</si>
  <si>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</si>
  <si>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</si>
  <si>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</si>
  <si>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</si>
  <si>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</si>
  <si>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</si>
  <si>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</si>
  <si>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</si>
  <si>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</si>
  <si>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</si>
  <si>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</si>
  <si>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</si>
  <si>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</si>
  <si>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</si>
  <si>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</si>
  <si>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</si>
  <si>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</si>
  <si>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</si>
  <si>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</si>
  <si>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</si>
  <si>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</si>
  <si>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</si>
  <si>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</si>
  <si>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</si>
  <si>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</si>
  <si>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</si>
  <si>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</si>
  <si>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</si>
  <si>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</si>
  <si>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</si>
  <si>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</si>
  <si>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</si>
  <si>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</si>
  <si>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</si>
  <si>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</si>
  <si>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</si>
  <si>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</si>
  <si>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</si>
  <si>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</si>
  <si>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</si>
  <si>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</si>
  <si>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</si>
  <si>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</si>
  <si>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</si>
  <si>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</si>
  <si>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</si>
  <si>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</si>
  <si>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</si>
  <si>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</si>
  <si>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</si>
  <si>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</si>
  <si>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</si>
  <si>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</si>
  <si>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</si>
  <si>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</si>
  <si>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</si>
  <si>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</si>
  <si>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</si>
  <si>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</si>
  <si>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</si>
  <si>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</si>
  <si>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</si>
  <si>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</si>
  <si>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</si>
  <si>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</si>
  <si>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</si>
  <si>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</si>
  <si>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</si>
  <si>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</si>
  <si>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</si>
  <si>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</si>
  <si>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</si>
  <si>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</si>
  <si>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</si>
  <si>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</si>
  <si>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</si>
  <si>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</si>
  <si>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</si>
  <si>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</si>
  <si>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</si>
  <si>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</si>
  <si>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</si>
  <si>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</si>
  <si>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</si>
  <si>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</si>
  <si>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</si>
  <si>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</si>
  <si>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</si>
  <si>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</si>
  <si>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</si>
  <si>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</si>
  <si>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</si>
  <si>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</si>
  <si>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</si>
  <si>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</si>
  <si>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</si>
  <si>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</si>
  <si>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</si>
  <si>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</si>
  <si>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</si>
  <si>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</si>
  <si>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</si>
  <si>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</si>
  <si>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</si>
  <si>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</si>
  <si>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</si>
  <si>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</si>
  <si>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</si>
  <si>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</si>
  <si>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</si>
  <si>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</si>
  <si>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</si>
  <si>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</si>
  <si>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</si>
  <si>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</si>
  <si>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</si>
  <si>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</si>
  <si>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</si>
  <si>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</si>
  <si>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</si>
  <si>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</si>
  <si>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</si>
  <si>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</si>
  <si>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</si>
  <si>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</si>
  <si>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</si>
  <si>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</si>
  <si>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</si>
  <si>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</si>
  <si>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</si>
  <si>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</si>
  <si>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</si>
  <si>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</si>
  <si>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</si>
  <si>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</si>
  <si>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</si>
  <si>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</si>
  <si>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</si>
  <si>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</si>
  <si>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</si>
  <si>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</si>
  <si>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</si>
  <si>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</si>
  <si>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</si>
  <si>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</si>
  <si>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</si>
  <si>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</si>
  <si>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</si>
  <si>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</si>
  <si>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</si>
  <si>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</si>
  <si>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</si>
  <si>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</si>
  <si>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</si>
  <si>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</si>
  <si>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</si>
  <si>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</si>
  <si>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</si>
  <si>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</si>
  <si>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</si>
  <si>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</si>
  <si>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</si>
  <si>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</si>
  <si>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</si>
  <si>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</si>
  <si>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Lucca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</si>
  <si>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</si>
  <si>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</si>
  <si>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</si>
  <si>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</si>
  <si>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</si>
  <si>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</si>
  <si>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</si>
  <si>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</si>
  <si>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</si>
  <si>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</si>
  <si>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</si>
  <si>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</si>
  <si>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</si>
  <si>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</si>
  <si>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</si>
  <si>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</si>
  <si>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</si>
  <si>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</si>
  <si>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</si>
  <si>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</si>
  <si>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</si>
  <si>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</si>
  <si>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</si>
  <si>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</si>
  <si>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</si>
  <si>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</si>
  <si>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</si>
  <si>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</si>
  <si>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</si>
  <si>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Pistoia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</si>
  <si>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</si>
  <si>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</si>
  <si>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</si>
  <si>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</si>
  <si>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</si>
  <si>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</si>
  <si>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</si>
  <si>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</si>
  <si>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Bagno a Ripoli</t>
  </si>
  <si>
    <t>Barberino di Mugello</t>
  </si>
  <si>
    <t>Barberino Val d'Elsa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</si>
  <si>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</si>
  <si>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</si>
  <si>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</si>
  <si>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</si>
  <si>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</si>
  <si>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</si>
  <si>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</si>
  <si>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</si>
  <si>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</si>
  <si>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</si>
  <si>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</si>
  <si>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</si>
  <si>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</si>
  <si>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</si>
  <si>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</si>
  <si>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</si>
  <si>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</si>
  <si>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</si>
  <si>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</si>
  <si>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</si>
  <si>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</si>
  <si>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</si>
  <si>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</si>
  <si>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</si>
  <si>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</si>
  <si>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</si>
  <si>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</si>
  <si>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</si>
  <si>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</si>
  <si>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</si>
  <si>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</si>
  <si>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</si>
  <si>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</si>
  <si>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Tavarnelle Val di Pesa</t>
  </si>
  <si>
    <t>Vaglia</t>
  </si>
  <si>
    <t>Vicchio</t>
  </si>
  <si>
    <t>Vinci</t>
  </si>
  <si>
    <t>Figline e Incisa Valdarno</t>
  </si>
  <si>
    <t>Scarperia e San Piero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</si>
  <si>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</si>
  <si>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</si>
  <si>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</si>
  <si>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</si>
  <si>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</si>
  <si>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</si>
  <si>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</si>
  <si>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</si>
  <si>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Marciana</t>
  </si>
  <si>
    <t>Marciana Marina</t>
  </si>
  <si>
    <t>Piombino</t>
  </si>
  <si>
    <t>Porto Azzurro</t>
  </si>
  <si>
    <t>Portoferraio</t>
  </si>
  <si>
    <t>Rio Marina</t>
  </si>
  <si>
    <t>Rio nell'Elba</t>
  </si>
  <si>
    <t>Rosignano Marittimo</t>
  </si>
  <si>
    <t>San Vincenzo</t>
  </si>
  <si>
    <t>Sassetta</t>
  </si>
  <si>
    <t>Suvereto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</si>
  <si>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</si>
  <si>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</si>
  <si>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</si>
  <si>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</si>
  <si>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</si>
  <si>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</si>
  <si>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</si>
  <si>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</si>
  <si>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</si>
  <si>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</si>
  <si>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</si>
  <si>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</si>
  <si>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</si>
  <si>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</si>
  <si>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</si>
  <si>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</si>
  <si>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</si>
  <si>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</si>
  <si>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</si>
  <si>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</si>
  <si>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</si>
  <si>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</si>
  <si>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</si>
  <si>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</si>
  <si>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</si>
  <si>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</si>
  <si>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</si>
  <si>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</si>
  <si>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</si>
  <si>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</si>
  <si>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</si>
  <si>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</si>
  <si>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</si>
  <si>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</si>
  <si>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</si>
  <si>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</si>
  <si>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</si>
  <si>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</si>
  <si>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Arezzo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</si>
  <si>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</si>
  <si>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</si>
  <si>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</si>
  <si>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</si>
  <si>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</si>
  <si>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</si>
  <si>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</si>
  <si>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</si>
  <si>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</si>
  <si>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</si>
  <si>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</si>
  <si>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</si>
  <si>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</si>
  <si>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</si>
  <si>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</si>
  <si>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Laterina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</si>
  <si>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</si>
  <si>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</si>
  <si>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</si>
  <si>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</si>
  <si>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</si>
  <si>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</si>
  <si>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</si>
  <si>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</si>
  <si>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Pergine Valdarno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</si>
  <si>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</si>
  <si>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</si>
  <si>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</si>
  <si>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</si>
  <si>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</si>
  <si>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</si>
  <si>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</si>
  <si>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</si>
  <si>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</si>
  <si>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</si>
  <si>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</si>
  <si>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</si>
  <si>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</si>
  <si>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</si>
  <si>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</si>
  <si>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</si>
  <si>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</si>
  <si>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</si>
  <si>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</si>
  <si>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</si>
  <si>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</si>
  <si>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</si>
  <si>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</si>
  <si>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</si>
  <si>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</si>
  <si>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</si>
  <si>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</si>
  <si>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</si>
  <si>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</si>
  <si>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</si>
  <si>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</si>
  <si>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</si>
  <si>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</si>
  <si>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</si>
  <si>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</si>
  <si>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</si>
  <si>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</si>
  <si>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</si>
  <si>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</si>
  <si>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Siena</t>
  </si>
  <si>
    <t>Sinalunga</t>
  </si>
  <si>
    <t>Sovicille</t>
  </si>
  <si>
    <t>Torrita di Siena</t>
  </si>
  <si>
    <t>Trequanda</t>
  </si>
  <si>
    <t>Montalcino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</si>
  <si>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</si>
  <si>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</si>
  <si>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</si>
  <si>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</si>
  <si>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</si>
  <si>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</si>
  <si>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</si>
  <si>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</si>
  <si>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</si>
  <si>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</si>
  <si>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Grosseto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</si>
  <si>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</si>
  <si>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</si>
  <si>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</si>
  <si>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</si>
  <si>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</si>
  <si>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</si>
  <si>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</si>
  <si>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</si>
  <si>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</si>
  <si>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</si>
  <si>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</si>
  <si>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</si>
  <si>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</si>
  <si>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</si>
  <si>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</si>
  <si>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</si>
  <si>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</si>
  <si>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</si>
  <si>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</si>
  <si>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</si>
  <si>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</si>
  <si>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</si>
  <si>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</si>
  <si>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</si>
  <si>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</si>
  <si>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</si>
  <si>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</si>
  <si>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</si>
  <si>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</si>
  <si>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</si>
  <si>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</si>
  <si>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</si>
  <si>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</si>
  <si>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</si>
  <si>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</si>
  <si>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</si>
  <si>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</si>
  <si>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</si>
  <si>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</si>
  <si>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</si>
  <si>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</si>
  <si>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</si>
  <si>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</si>
  <si>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</si>
  <si>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</si>
  <si>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</si>
  <si>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</si>
  <si>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</si>
  <si>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</si>
  <si>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</si>
  <si>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</si>
  <si>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</si>
  <si>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</si>
  <si>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</si>
  <si>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</si>
  <si>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Perugia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</si>
  <si>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</si>
  <si>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</si>
  <si>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</si>
  <si>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</si>
  <si>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</si>
  <si>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</si>
  <si>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</si>
  <si>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</si>
  <si>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</si>
  <si>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</si>
  <si>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</si>
  <si>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</si>
  <si>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</si>
  <si>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</si>
  <si>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</si>
  <si>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</si>
  <si>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</si>
  <si>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</si>
  <si>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</si>
  <si>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</si>
  <si>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</si>
  <si>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</si>
  <si>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</si>
  <si>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</si>
  <si>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</si>
  <si>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</si>
  <si>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</si>
  <si>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</si>
  <si>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</si>
  <si>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</si>
  <si>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</si>
  <si>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</si>
  <si>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</si>
  <si>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</si>
  <si>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</si>
  <si>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</si>
  <si>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</si>
  <si>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</si>
  <si>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</si>
  <si>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</si>
  <si>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</si>
  <si>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</si>
  <si>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</si>
  <si>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</si>
  <si>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</si>
  <si>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</si>
  <si>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</si>
  <si>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</si>
  <si>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</si>
  <si>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</si>
  <si>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</si>
  <si>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Terni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</si>
  <si>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</si>
  <si>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</si>
  <si>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</si>
  <si>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</si>
  <si>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</si>
  <si>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</si>
  <si>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</si>
  <si>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</si>
  <si>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</si>
  <si>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</si>
  <si>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</si>
  <si>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</si>
  <si>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</si>
  <si>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</si>
  <si>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</si>
  <si>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</si>
  <si>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</si>
  <si>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</si>
  <si>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</si>
  <si>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</si>
  <si>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</si>
  <si>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</si>
  <si>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</si>
  <si>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</si>
  <si>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</si>
  <si>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</si>
  <si>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</si>
  <si>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</si>
  <si>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</si>
  <si>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</si>
  <si>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</si>
  <si>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</si>
  <si>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</si>
  <si>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</si>
  <si>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</si>
  <si>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</si>
  <si>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</si>
  <si>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</si>
  <si>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</si>
  <si>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</si>
  <si>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</si>
  <si>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</si>
  <si>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</si>
  <si>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</si>
  <si>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</si>
  <si>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</si>
  <si>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</si>
  <si>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</si>
  <si>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</si>
  <si>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</si>
  <si>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</si>
  <si>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</si>
  <si>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</si>
  <si>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</si>
  <si>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</si>
  <si>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</si>
  <si>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</si>
  <si>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</si>
  <si>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</si>
  <si>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</si>
  <si>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</si>
  <si>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</si>
  <si>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</si>
  <si>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</si>
  <si>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</si>
  <si>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</si>
  <si>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</si>
  <si>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</si>
  <si>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</si>
  <si>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</si>
  <si>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</si>
  <si>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</si>
  <si>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</si>
  <si>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</si>
  <si>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</si>
  <si>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</si>
  <si>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</si>
  <si>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</si>
  <si>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</si>
  <si>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</si>
  <si>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</si>
  <si>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</si>
  <si>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</si>
  <si>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</si>
  <si>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</si>
  <si>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</si>
  <si>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</si>
  <si>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</si>
  <si>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</si>
  <si>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</si>
  <si>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</si>
  <si>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</si>
  <si>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</si>
  <si>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</si>
  <si>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</si>
  <si>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</si>
  <si>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</si>
  <si>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</si>
  <si>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</si>
  <si>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</si>
  <si>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</si>
  <si>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</si>
  <si>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</si>
  <si>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</si>
  <si>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</si>
  <si>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</si>
  <si>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</si>
  <si>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</si>
  <si>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</si>
  <si>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</si>
  <si>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</si>
  <si>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</si>
  <si>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</si>
  <si>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</si>
  <si>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</si>
  <si>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</si>
  <si>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</si>
  <si>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</si>
  <si>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</si>
  <si>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Rieti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</si>
  <si>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</si>
  <si>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</si>
  <si>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</si>
  <si>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</si>
  <si>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</si>
  <si>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</si>
  <si>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</si>
  <si>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</si>
  <si>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</si>
  <si>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</si>
  <si>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</si>
  <si>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</si>
  <si>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</si>
  <si>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</si>
  <si>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</si>
  <si>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</si>
  <si>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</si>
  <si>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</si>
  <si>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</si>
  <si>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</si>
  <si>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</si>
  <si>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</si>
  <si>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</si>
  <si>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</si>
  <si>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</si>
  <si>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</si>
  <si>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</si>
  <si>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</si>
  <si>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</si>
  <si>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</si>
  <si>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</si>
  <si>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</si>
  <si>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</si>
  <si>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</si>
  <si>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</si>
  <si>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</si>
  <si>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</si>
  <si>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</si>
  <si>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</si>
  <si>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</si>
  <si>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</si>
  <si>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</si>
  <si>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</si>
  <si>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</si>
  <si>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</si>
  <si>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</si>
  <si>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</si>
  <si>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</si>
  <si>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</si>
  <si>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</si>
  <si>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</si>
  <si>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</si>
  <si>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</si>
  <si>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</si>
  <si>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</si>
  <si>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</si>
  <si>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</si>
  <si>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</si>
  <si>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</si>
  <si>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</si>
  <si>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</si>
  <si>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</si>
  <si>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</si>
  <si>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</si>
  <si>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</si>
  <si>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</si>
  <si>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</si>
  <si>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</si>
  <si>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</si>
  <si>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</si>
  <si>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</si>
  <si>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</si>
  <si>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</si>
  <si>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</si>
  <si>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</si>
  <si>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</si>
  <si>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</si>
  <si>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</si>
  <si>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</si>
  <si>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</si>
  <si>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</si>
  <si>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</si>
  <si>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</si>
  <si>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</si>
  <si>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</si>
  <si>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</si>
  <si>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</si>
  <si>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</si>
  <si>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</si>
  <si>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</si>
  <si>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</si>
  <si>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</si>
  <si>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</si>
  <si>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</si>
  <si>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</si>
  <si>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</si>
  <si>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</si>
  <si>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</si>
  <si>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</si>
  <si>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</si>
  <si>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</si>
  <si>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</si>
  <si>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</si>
  <si>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</si>
  <si>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</si>
  <si>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</si>
  <si>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</si>
  <si>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</si>
  <si>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</si>
  <si>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</si>
  <si>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</si>
  <si>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</si>
  <si>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</si>
  <si>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</si>
  <si>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</si>
  <si>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</si>
  <si>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</si>
  <si>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</si>
  <si>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</si>
  <si>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</si>
  <si>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</si>
  <si>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</si>
  <si>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</si>
  <si>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</si>
  <si>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</si>
  <si>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</si>
  <si>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</si>
  <si>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</si>
  <si>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</si>
  <si>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</si>
  <si>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</si>
  <si>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</si>
  <si>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</si>
  <si>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</si>
  <si>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</si>
  <si>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</si>
  <si>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</si>
  <si>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</si>
  <si>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</si>
  <si>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</si>
  <si>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</si>
  <si>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</si>
  <si>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</si>
  <si>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</si>
  <si>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</si>
  <si>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</si>
  <si>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</si>
  <si>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</si>
  <si>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</si>
  <si>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</si>
  <si>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</si>
  <si>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</si>
  <si>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</si>
  <si>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</si>
  <si>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</si>
  <si>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</si>
  <si>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</si>
  <si>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</si>
  <si>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</si>
  <si>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</si>
  <si>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</si>
  <si>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</si>
  <si>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</si>
  <si>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</si>
  <si>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</si>
  <si>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</si>
  <si>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</si>
  <si>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</si>
  <si>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</si>
  <si>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</si>
  <si>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</si>
  <si>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</si>
  <si>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</si>
  <si>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</si>
  <si>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</si>
  <si>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</si>
  <si>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</si>
  <si>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</si>
  <si>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</si>
  <si>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</si>
  <si>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</si>
  <si>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</si>
  <si>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</si>
  <si>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</si>
  <si>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</si>
  <si>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</si>
  <si>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</si>
  <si>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</si>
  <si>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</si>
  <si>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</si>
  <si>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</si>
  <si>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</si>
  <si>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</si>
  <si>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</si>
  <si>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</si>
  <si>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</si>
  <si>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</si>
  <si>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</si>
  <si>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</si>
  <si>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</si>
  <si>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</si>
  <si>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</si>
  <si>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</si>
  <si>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</si>
  <si>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</si>
  <si>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</si>
  <si>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</si>
  <si>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</si>
  <si>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</si>
  <si>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</si>
  <si>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</si>
  <si>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</si>
  <si>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</si>
  <si>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</si>
  <si>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</si>
  <si>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</si>
  <si>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</si>
  <si>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</si>
  <si>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</si>
  <si>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</si>
  <si>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</si>
  <si>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</si>
  <si>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</si>
  <si>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</si>
  <si>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</si>
  <si>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</si>
  <si>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</si>
  <si>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</si>
  <si>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</si>
  <si>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</si>
  <si>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</si>
  <si>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</si>
  <si>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</si>
  <si>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</si>
  <si>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</si>
  <si>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</si>
  <si>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</si>
  <si>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</si>
  <si>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</si>
  <si>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</si>
  <si>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</si>
  <si>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</si>
  <si>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</si>
  <si>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</si>
  <si>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</si>
  <si>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</si>
  <si>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</si>
  <si>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</si>
  <si>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</si>
  <si>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</si>
  <si>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</si>
  <si>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</si>
  <si>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</si>
  <si>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</si>
  <si>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</si>
  <si>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</si>
  <si>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</si>
  <si>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</si>
  <si>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</si>
  <si>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</si>
  <si>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</si>
  <si>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</si>
  <si>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</si>
  <si>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</si>
  <si>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</si>
  <si>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</si>
  <si>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</si>
  <si>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</si>
  <si>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</si>
  <si>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</si>
  <si>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</si>
  <si>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</si>
  <si>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</si>
  <si>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</si>
  <si>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</si>
  <si>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</si>
  <si>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</si>
  <si>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</si>
  <si>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</si>
  <si>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</si>
  <si>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Caserta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</si>
  <si>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</si>
  <si>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</si>
  <si>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</si>
  <si>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</si>
  <si>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</si>
  <si>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</si>
  <si>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</si>
  <si>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</si>
  <si>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</si>
  <si>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</si>
  <si>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</si>
  <si>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</si>
  <si>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</si>
  <si>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</si>
  <si>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</si>
  <si>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</si>
  <si>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</si>
  <si>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</si>
  <si>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</si>
  <si>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</si>
  <si>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</si>
  <si>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</si>
  <si>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</si>
  <si>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</si>
  <si>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</si>
  <si>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</si>
  <si>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</si>
  <si>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</si>
  <si>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</si>
  <si>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</si>
  <si>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</si>
  <si>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</si>
  <si>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</si>
  <si>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</si>
  <si>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</si>
  <si>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</si>
  <si>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</si>
  <si>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</si>
  <si>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</si>
  <si>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</si>
  <si>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</si>
  <si>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</si>
  <si>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</si>
  <si>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</si>
  <si>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</si>
  <si>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</si>
  <si>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</si>
  <si>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</si>
  <si>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</si>
  <si>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</si>
  <si>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</si>
  <si>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</si>
  <si>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</si>
  <si>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</si>
  <si>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</si>
  <si>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</si>
  <si>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</si>
  <si>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</si>
  <si>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</si>
  <si>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</si>
  <si>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</si>
  <si>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</si>
  <si>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</si>
  <si>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</si>
  <si>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</si>
  <si>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</si>
  <si>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</si>
  <si>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</si>
  <si>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</si>
  <si>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</si>
  <si>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</si>
  <si>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</si>
  <si>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</si>
  <si>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</si>
  <si>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</si>
  <si>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</si>
  <si>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</si>
  <si>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</si>
  <si>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</si>
  <si>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</si>
  <si>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</si>
  <si>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</si>
  <si>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</si>
  <si>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</si>
  <si>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</si>
  <si>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</si>
  <si>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</si>
  <si>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</si>
  <si>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</si>
  <si>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Benevento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</si>
  <si>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</si>
  <si>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</si>
  <si>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</si>
  <si>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</si>
  <si>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</si>
  <si>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</si>
  <si>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</si>
  <si>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</si>
  <si>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</si>
  <si>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</si>
  <si>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</si>
  <si>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</si>
  <si>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</si>
  <si>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</si>
  <si>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</si>
  <si>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</si>
  <si>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</si>
  <si>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</si>
  <si>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</si>
  <si>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</si>
  <si>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</si>
  <si>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</si>
  <si>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</si>
  <si>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</si>
  <si>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</si>
  <si>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</si>
  <si>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</si>
  <si>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</si>
  <si>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</si>
  <si>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</si>
  <si>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</si>
  <si>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</si>
  <si>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</si>
  <si>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</si>
  <si>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</si>
  <si>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</si>
  <si>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</si>
  <si>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</si>
  <si>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</si>
  <si>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</si>
  <si>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</si>
  <si>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</si>
  <si>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</si>
  <si>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</si>
  <si>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</si>
  <si>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</si>
  <si>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</si>
  <si>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</si>
  <si>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</si>
  <si>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</si>
  <si>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</si>
  <si>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</si>
  <si>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</si>
  <si>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</si>
  <si>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</si>
  <si>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</si>
  <si>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</si>
  <si>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</si>
  <si>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</si>
  <si>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</si>
  <si>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</si>
  <si>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</si>
  <si>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</si>
  <si>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</si>
  <si>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</si>
  <si>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</si>
  <si>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</si>
  <si>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</si>
  <si>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</si>
  <si>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</si>
  <si>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</si>
  <si>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</si>
  <si>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</si>
  <si>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</si>
  <si>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</si>
  <si>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</si>
  <si>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</si>
  <si>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</si>
  <si>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</si>
  <si>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</si>
  <si>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</si>
  <si>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</si>
  <si>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</si>
  <si>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</si>
  <si>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</si>
  <si>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</si>
  <si>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</si>
  <si>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</si>
  <si>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</si>
  <si>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</si>
  <si>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</si>
  <si>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</si>
  <si>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</si>
  <si>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</si>
  <si>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</si>
  <si>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</si>
  <si>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</si>
  <si>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</si>
  <si>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</si>
  <si>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</si>
  <si>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</si>
  <si>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</si>
  <si>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</si>
  <si>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</si>
  <si>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</si>
  <si>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</si>
  <si>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</si>
  <si>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</si>
  <si>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</si>
  <si>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</si>
  <si>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</si>
  <si>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</si>
  <si>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</si>
  <si>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</si>
  <si>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</si>
  <si>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</si>
  <si>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</si>
  <si>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</si>
  <si>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</si>
  <si>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</si>
  <si>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</si>
  <si>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</si>
  <si>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</si>
  <si>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</si>
  <si>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</si>
  <si>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</si>
  <si>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</si>
  <si>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</si>
  <si>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</si>
  <si>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</si>
  <si>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</si>
  <si>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</si>
  <si>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</si>
  <si>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</si>
  <si>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</si>
  <si>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</si>
  <si>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</si>
  <si>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</si>
  <si>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</si>
  <si>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</si>
  <si>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</si>
  <si>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</si>
  <si>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</si>
  <si>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</si>
  <si>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</si>
  <si>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</si>
  <si>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</si>
  <si>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</si>
  <si>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</si>
  <si>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</si>
  <si>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</si>
  <si>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</si>
  <si>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</si>
  <si>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</si>
  <si>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</si>
  <si>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</si>
  <si>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</si>
  <si>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</si>
  <si>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</si>
  <si>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</si>
  <si>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</si>
  <si>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</si>
  <si>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</si>
  <si>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</si>
  <si>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</si>
  <si>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</si>
  <si>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</si>
  <si>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</si>
  <si>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</si>
  <si>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Avellino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</si>
  <si>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</si>
  <si>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</si>
  <si>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</si>
  <si>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</si>
  <si>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</si>
  <si>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</si>
  <si>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</si>
  <si>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</si>
  <si>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</si>
  <si>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</si>
  <si>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</si>
  <si>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</si>
  <si>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</si>
  <si>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</si>
  <si>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</si>
  <si>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</si>
  <si>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</si>
  <si>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</si>
  <si>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</si>
  <si>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</si>
  <si>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</si>
  <si>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</si>
  <si>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</si>
  <si>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</si>
  <si>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</si>
  <si>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</si>
  <si>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</si>
  <si>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</si>
  <si>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</si>
  <si>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</si>
  <si>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</si>
  <si>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</si>
  <si>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</si>
  <si>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</si>
  <si>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</si>
  <si>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</si>
  <si>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</si>
  <si>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</si>
  <si>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</si>
  <si>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</si>
  <si>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</si>
  <si>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</si>
  <si>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</si>
  <si>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</si>
  <si>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</si>
  <si>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</si>
  <si>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</si>
  <si>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</si>
  <si>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</si>
  <si>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</si>
  <si>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</si>
  <si>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</si>
  <si>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</si>
  <si>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</si>
  <si>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</si>
  <si>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</si>
  <si>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</si>
  <si>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</si>
  <si>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</si>
  <si>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</si>
  <si>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</si>
  <si>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</si>
  <si>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</si>
  <si>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</si>
  <si>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</si>
  <si>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</si>
  <si>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</si>
  <si>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</si>
  <si>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</si>
  <si>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</si>
  <si>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</si>
  <si>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</si>
  <si>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</si>
  <si>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</si>
  <si>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</si>
  <si>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</si>
  <si>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</si>
  <si>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</si>
  <si>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</si>
  <si>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</si>
  <si>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</si>
  <si>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</si>
  <si>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</si>
  <si>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</si>
  <si>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</si>
  <si>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</si>
  <si>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</si>
  <si>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</si>
  <si>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</si>
  <si>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</si>
  <si>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</si>
  <si>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</si>
  <si>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</si>
  <si>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</si>
  <si>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</si>
  <si>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</si>
  <si>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</si>
  <si>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</si>
  <si>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</si>
  <si>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</si>
  <si>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</si>
  <si>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</si>
  <si>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</si>
  <si>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</si>
  <si>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</si>
  <si>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</si>
  <si>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</si>
  <si>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</si>
  <si>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</si>
  <si>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</si>
  <si>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</si>
  <si>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</si>
  <si>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</si>
  <si>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</si>
  <si>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</si>
  <si>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</si>
  <si>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</si>
  <si>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</si>
  <si>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</si>
  <si>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</si>
  <si>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</si>
  <si>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</si>
  <si>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</si>
  <si>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</si>
  <si>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</si>
  <si>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</si>
  <si>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</si>
  <si>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</si>
  <si>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</si>
  <si>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</si>
  <si>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</si>
  <si>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</si>
  <si>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</si>
  <si>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</si>
  <si>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 Paestum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</si>
  <si>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</si>
  <si>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</si>
  <si>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</si>
  <si>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</si>
  <si>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</si>
  <si>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</si>
  <si>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</si>
  <si>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</si>
  <si>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</si>
  <si>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</si>
  <si>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</si>
  <si>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</si>
  <si>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</si>
  <si>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</si>
  <si>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</si>
  <si>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</si>
  <si>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</si>
  <si>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</si>
  <si>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</si>
  <si>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</si>
  <si>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</si>
  <si>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</si>
  <si>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</si>
  <si>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</si>
  <si>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</si>
  <si>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</si>
  <si>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</si>
  <si>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</si>
  <si>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</si>
  <si>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</si>
  <si>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</si>
  <si>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</si>
  <si>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</si>
  <si>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</si>
  <si>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</si>
  <si>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</si>
  <si>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</si>
  <si>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</si>
  <si>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</si>
  <si>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</si>
  <si>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</si>
  <si>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</si>
  <si>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</si>
  <si>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</si>
  <si>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</si>
  <si>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</si>
  <si>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</si>
  <si>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</si>
  <si>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</si>
  <si>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</si>
  <si>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</si>
  <si>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</si>
  <si>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</si>
  <si>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</si>
  <si>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</si>
  <si>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</si>
  <si>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</si>
  <si>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</si>
  <si>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</si>
  <si>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</si>
  <si>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</si>
  <si>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</si>
  <si>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</si>
  <si>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</si>
  <si>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</si>
  <si>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</si>
  <si>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</si>
  <si>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</si>
  <si>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</si>
  <si>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</si>
  <si>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</si>
  <si>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</si>
  <si>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</si>
  <si>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</si>
  <si>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</si>
  <si>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</si>
  <si>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</si>
  <si>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</si>
  <si>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</si>
  <si>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</si>
  <si>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</si>
  <si>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</si>
  <si>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</si>
  <si>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</si>
  <si>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</si>
  <si>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</si>
  <si>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</si>
  <si>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</si>
  <si>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</si>
  <si>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</si>
  <si>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Salerno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</si>
  <si>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</si>
  <si>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</si>
  <si>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</si>
  <si>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</si>
  <si>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</si>
  <si>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</si>
  <si>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</si>
  <si>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</si>
  <si>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</si>
  <si>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</si>
  <si>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</si>
  <si>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</si>
  <si>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</si>
  <si>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</si>
  <si>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</si>
  <si>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</si>
  <si>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</si>
  <si>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</si>
  <si>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</si>
  <si>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</si>
  <si>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</si>
  <si>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</si>
  <si>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</si>
  <si>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</si>
  <si>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</si>
  <si>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</si>
  <si>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</si>
  <si>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</si>
  <si>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</si>
  <si>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</si>
  <si>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</si>
  <si>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</si>
  <si>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</si>
  <si>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</si>
  <si>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</si>
  <si>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</si>
  <si>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</si>
  <si>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</si>
  <si>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</si>
  <si>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</si>
  <si>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</si>
  <si>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</si>
  <si>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</si>
  <si>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</si>
  <si>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</si>
  <si>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</si>
  <si>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</si>
  <si>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</si>
  <si>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</si>
  <si>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</si>
  <si>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</si>
  <si>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</si>
  <si>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</si>
  <si>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</si>
  <si>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</si>
  <si>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</si>
  <si>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</si>
  <si>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</si>
  <si>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</si>
  <si>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</si>
  <si>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</si>
  <si>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</si>
  <si>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</si>
  <si>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</si>
  <si>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</si>
  <si>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</si>
  <si>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</si>
  <si>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</si>
  <si>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</si>
  <si>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</si>
  <si>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</si>
  <si>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</si>
  <si>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</si>
  <si>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</si>
  <si>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</si>
  <si>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</si>
  <si>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</si>
  <si>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</si>
  <si>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</si>
  <si>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</si>
  <si>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</si>
  <si>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</si>
  <si>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</si>
  <si>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</si>
  <si>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</si>
  <si>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</si>
  <si>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</si>
  <si>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</si>
  <si>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</si>
  <si>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</si>
  <si>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L'Aquila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</si>
  <si>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</si>
  <si>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</si>
  <si>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</si>
  <si>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</si>
  <si>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</si>
  <si>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</si>
  <si>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</si>
  <si>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</si>
  <si>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</si>
  <si>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</si>
  <si>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</si>
  <si>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</si>
  <si>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</si>
  <si>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</si>
  <si>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</si>
  <si>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</si>
  <si>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</si>
  <si>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</si>
  <si>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</si>
  <si>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</si>
  <si>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</si>
  <si>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</si>
  <si>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</si>
  <si>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</si>
  <si>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</si>
  <si>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</si>
  <si>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</si>
  <si>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</si>
  <si>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</si>
  <si>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</si>
  <si>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</si>
  <si>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</si>
  <si>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</si>
  <si>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</si>
  <si>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</si>
  <si>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</si>
  <si>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</si>
  <si>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</si>
  <si>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</si>
  <si>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</si>
  <si>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</si>
  <si>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</si>
  <si>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</si>
  <si>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</si>
  <si>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</si>
  <si>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</si>
  <si>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</si>
  <si>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</si>
  <si>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</si>
  <si>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</si>
  <si>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</si>
  <si>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</si>
  <si>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</si>
  <si>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</si>
  <si>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</si>
  <si>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</si>
  <si>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</si>
  <si>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</si>
  <si>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</si>
  <si>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</si>
  <si>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</si>
  <si>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</si>
  <si>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</si>
  <si>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</si>
  <si>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</si>
  <si>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</si>
  <si>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</si>
  <si>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</si>
  <si>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</si>
  <si>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</si>
  <si>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</si>
  <si>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</si>
  <si>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</si>
  <si>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</si>
  <si>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</si>
  <si>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</si>
  <si>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</si>
  <si>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</si>
  <si>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</si>
  <si>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</si>
  <si>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</si>
  <si>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</si>
  <si>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</si>
  <si>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</si>
  <si>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</si>
  <si>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</si>
  <si>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</si>
  <si>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</si>
  <si>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</si>
  <si>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</si>
  <si>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</si>
  <si>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</si>
  <si>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</si>
  <si>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</si>
  <si>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</si>
  <si>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</si>
  <si>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</si>
  <si>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</si>
  <si>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</si>
  <si>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Teramo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</si>
  <si>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</si>
  <si>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</si>
  <si>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</si>
  <si>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</si>
  <si>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</si>
  <si>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</si>
  <si>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</si>
  <si>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</si>
  <si>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</si>
  <si>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</si>
  <si>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</si>
  <si>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</si>
  <si>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</si>
  <si>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</si>
  <si>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</si>
  <si>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</si>
  <si>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</si>
  <si>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</si>
  <si>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</si>
  <si>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</si>
  <si>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</si>
  <si>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</si>
  <si>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</si>
  <si>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</si>
  <si>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</si>
  <si>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</si>
  <si>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</si>
  <si>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</si>
  <si>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</si>
  <si>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</si>
  <si>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</si>
  <si>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</si>
  <si>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</si>
  <si>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Pescara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</si>
  <si>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</si>
  <si>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</si>
  <si>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</si>
  <si>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</si>
  <si>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</si>
  <si>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</si>
  <si>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</si>
  <si>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</si>
  <si>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</si>
  <si>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</si>
  <si>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</si>
  <si>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</si>
  <si>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</si>
  <si>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</si>
  <si>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</si>
  <si>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</si>
  <si>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</si>
  <si>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</si>
  <si>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</si>
  <si>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</si>
  <si>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</si>
  <si>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</si>
  <si>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</si>
  <si>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</si>
  <si>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</si>
  <si>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</si>
  <si>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</si>
  <si>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</si>
  <si>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</si>
  <si>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</si>
  <si>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</si>
  <si>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</si>
  <si>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</si>
  <si>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</si>
  <si>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</si>
  <si>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</si>
  <si>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</si>
  <si>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</si>
  <si>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</si>
  <si>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Chieti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</si>
  <si>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</si>
  <si>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</si>
  <si>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</si>
  <si>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</si>
  <si>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</si>
  <si>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</si>
  <si>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</si>
  <si>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</si>
  <si>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</si>
  <si>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</si>
  <si>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</si>
  <si>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</si>
  <si>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</si>
  <si>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</si>
  <si>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</si>
  <si>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</si>
  <si>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</si>
  <si>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</si>
  <si>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</si>
  <si>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</si>
  <si>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</si>
  <si>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</si>
  <si>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</si>
  <si>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</si>
  <si>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</si>
  <si>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</si>
  <si>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</si>
  <si>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</si>
  <si>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</si>
  <si>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</si>
  <si>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</si>
  <si>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</si>
  <si>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</si>
  <si>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</si>
  <si>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</si>
  <si>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</si>
  <si>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</si>
  <si>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</si>
  <si>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</si>
  <si>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</si>
  <si>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</si>
  <si>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</si>
  <si>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</si>
  <si>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</si>
  <si>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</si>
  <si>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</si>
  <si>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</si>
  <si>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</si>
  <si>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</si>
  <si>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</si>
  <si>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</si>
  <si>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</si>
  <si>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</si>
  <si>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</si>
  <si>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</si>
  <si>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</si>
  <si>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</si>
  <si>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</si>
  <si>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</si>
  <si>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</si>
  <si>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</si>
  <si>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</si>
  <si>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</si>
  <si>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</si>
  <si>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</si>
  <si>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</si>
  <si>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</si>
  <si>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</si>
  <si>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</si>
  <si>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</si>
  <si>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</si>
  <si>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</si>
  <si>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</si>
  <si>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</si>
  <si>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</si>
  <si>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</si>
  <si>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</si>
  <si>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</si>
  <si>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</si>
  <si>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</si>
  <si>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</si>
  <si>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</si>
  <si>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</si>
  <si>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</si>
  <si>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</si>
  <si>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</si>
  <si>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</si>
  <si>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Campobasso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</si>
  <si>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</si>
  <si>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</si>
  <si>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</si>
  <si>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</si>
  <si>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</si>
  <si>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</si>
  <si>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</si>
  <si>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</si>
  <si>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</si>
  <si>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</si>
  <si>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</si>
  <si>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</si>
  <si>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</si>
  <si>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</si>
  <si>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</si>
  <si>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</si>
  <si>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</si>
  <si>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</si>
  <si>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</si>
  <si>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</si>
  <si>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</si>
  <si>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</si>
  <si>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</si>
  <si>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</si>
  <si>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</si>
  <si>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</si>
  <si>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</si>
  <si>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</si>
  <si>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</si>
  <si>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</si>
  <si>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</si>
  <si>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</si>
  <si>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Molise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</si>
  <si>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</si>
  <si>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</si>
  <si>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</si>
  <si>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</si>
  <si>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</si>
  <si>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</si>
  <si>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</si>
  <si>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</si>
  <si>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</si>
  <si>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</si>
  <si>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</si>
  <si>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</si>
  <si>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</si>
  <si>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</si>
  <si>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</si>
  <si>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</si>
  <si>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</si>
  <si>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</si>
  <si>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</si>
  <si>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</si>
  <si>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</si>
  <si>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</si>
  <si>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</si>
  <si>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</si>
  <si>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</si>
  <si>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</si>
  <si>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</si>
  <si>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</si>
  <si>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</si>
  <si>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</si>
  <si>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</si>
  <si>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</si>
  <si>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</si>
  <si>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</si>
  <si>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</si>
  <si>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</si>
  <si>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</si>
  <si>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</si>
  <si>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</si>
  <si>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</si>
  <si>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</si>
  <si>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</si>
  <si>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</si>
  <si>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</si>
  <si>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</si>
  <si>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</si>
  <si>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</si>
  <si>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</si>
  <si>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</si>
  <si>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</si>
  <si>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</si>
  <si>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</si>
  <si>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</si>
  <si>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</si>
  <si>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</si>
  <si>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</si>
  <si>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</si>
  <si>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</si>
  <si>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</si>
  <si>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</si>
  <si>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</si>
  <si>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</si>
  <si>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</si>
  <si>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</si>
  <si>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</si>
  <si>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</si>
  <si>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</si>
  <si>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</si>
  <si>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Foggia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</si>
  <si>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</si>
  <si>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</si>
  <si>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</si>
  <si>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</si>
  <si>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</si>
  <si>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</si>
  <si>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</si>
  <si>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</si>
  <si>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</si>
  <si>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</si>
  <si>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</si>
  <si>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</si>
  <si>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</si>
  <si>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</si>
  <si>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</si>
  <si>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</si>
  <si>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</si>
  <si>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</si>
  <si>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</si>
  <si>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</si>
  <si>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</si>
  <si>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</si>
  <si>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</si>
  <si>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</si>
  <si>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</si>
  <si>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</si>
  <si>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</si>
  <si>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</si>
  <si>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</si>
  <si>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</si>
  <si>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</si>
  <si>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</si>
  <si>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</si>
  <si>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</si>
  <si>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</si>
  <si>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</si>
  <si>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</si>
  <si>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</si>
  <si>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</si>
  <si>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</si>
  <si>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</si>
  <si>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Bari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</si>
  <si>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</si>
  <si>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</si>
  <si>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</si>
  <si>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</si>
  <si>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</si>
  <si>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</si>
  <si>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</si>
  <si>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</si>
  <si>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</si>
  <si>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</si>
  <si>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</si>
  <si>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</si>
  <si>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</si>
  <si>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</si>
  <si>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</si>
  <si>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</si>
  <si>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</si>
  <si>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</si>
  <si>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</si>
  <si>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</si>
  <si>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</si>
  <si>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</si>
  <si>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</si>
  <si>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</si>
  <si>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</si>
  <si>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</si>
  <si>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</si>
  <si>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</si>
  <si>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</si>
  <si>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</si>
  <si>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</si>
  <si>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</si>
  <si>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</si>
  <si>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</si>
  <si>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</si>
  <si>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</si>
  <si>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</si>
  <si>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</si>
  <si>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</si>
  <si>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</si>
  <si>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</si>
  <si>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</si>
  <si>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</si>
  <si>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</si>
  <si>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</si>
  <si>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</si>
  <si>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</si>
  <si>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</si>
  <si>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</si>
  <si>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</si>
  <si>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</si>
  <si>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</si>
  <si>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</si>
  <si>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</si>
  <si>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</si>
  <si>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</si>
  <si>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</si>
  <si>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</si>
  <si>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</si>
  <si>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</si>
  <si>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</si>
  <si>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</si>
  <si>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Taranto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</si>
  <si>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</si>
  <si>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</si>
  <si>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</si>
  <si>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</si>
  <si>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</si>
  <si>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</si>
  <si>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</si>
  <si>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</si>
  <si>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</si>
  <si>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</si>
  <si>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</si>
  <si>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</si>
  <si>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</si>
  <si>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</si>
  <si>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</si>
  <si>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</si>
  <si>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</si>
  <si>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</si>
  <si>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</si>
  <si>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</si>
  <si>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</si>
  <si>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</si>
  <si>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Acquarica del Capo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</si>
  <si>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</si>
  <si>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</si>
  <si>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</si>
  <si>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</si>
  <si>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</si>
  <si>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</si>
  <si>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</si>
  <si>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</si>
  <si>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</si>
  <si>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</si>
  <si>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</si>
  <si>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</si>
  <si>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</si>
  <si>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</si>
  <si>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</si>
  <si>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</si>
  <si>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</si>
  <si>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</si>
  <si>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</si>
  <si>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</si>
  <si>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</si>
  <si>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</si>
  <si>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</si>
  <si>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</si>
  <si>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</si>
  <si>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</si>
  <si>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</si>
  <si>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</si>
  <si>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</si>
  <si>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</si>
  <si>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</si>
  <si>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</si>
  <si>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</si>
  <si>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</si>
  <si>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</si>
  <si>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</si>
  <si>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</si>
  <si>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</si>
  <si>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</si>
  <si>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</si>
  <si>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</si>
  <si>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</si>
  <si>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</si>
  <si>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</si>
  <si>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</si>
  <si>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</si>
  <si>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</si>
  <si>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</si>
  <si>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</si>
  <si>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</si>
  <si>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</si>
  <si>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</si>
  <si>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</si>
  <si>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</si>
  <si>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</si>
  <si>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</si>
  <si>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</si>
  <si>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</si>
  <si>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</si>
  <si>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</si>
  <si>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Presicce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</si>
  <si>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</si>
  <si>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</si>
  <si>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</si>
  <si>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</si>
  <si>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</si>
  <si>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</si>
  <si>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</si>
  <si>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</si>
  <si>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</si>
  <si>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</si>
  <si>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</si>
  <si>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</si>
  <si>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</si>
  <si>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</si>
  <si>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</si>
  <si>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</si>
  <si>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</si>
  <si>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</si>
  <si>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</si>
  <si>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</si>
  <si>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</si>
  <si>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</si>
  <si>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</si>
  <si>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</si>
  <si>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</si>
  <si>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</si>
  <si>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</si>
  <si>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</si>
  <si>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</si>
  <si>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</si>
  <si>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</si>
  <si>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</si>
  <si>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</si>
  <si>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</si>
  <si>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</si>
  <si>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</si>
  <si>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</si>
  <si>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</si>
  <si>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</si>
  <si>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</si>
  <si>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</si>
  <si>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</si>
  <si>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</si>
  <si>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</si>
  <si>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</si>
  <si>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</si>
  <si>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</si>
  <si>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</si>
  <si>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</si>
  <si>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</si>
  <si>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</si>
  <si>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</si>
  <si>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</si>
  <si>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</si>
  <si>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</si>
  <si>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</si>
  <si>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</si>
  <si>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</si>
  <si>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</si>
  <si>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</si>
  <si>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</si>
  <si>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</si>
  <si>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</si>
  <si>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</si>
  <si>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</si>
  <si>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</si>
  <si>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</si>
  <si>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</si>
  <si>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</si>
  <si>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</si>
  <si>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</si>
  <si>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</si>
  <si>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</si>
  <si>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</si>
  <si>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</si>
  <si>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</si>
  <si>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</si>
  <si>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</si>
  <si>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</si>
  <si>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</si>
  <si>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</si>
  <si>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</si>
  <si>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</si>
  <si>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</si>
  <si>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</si>
  <si>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</si>
  <si>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</si>
  <si>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</si>
  <si>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</si>
  <si>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</si>
  <si>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</si>
  <si>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</si>
  <si>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</si>
  <si>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</si>
  <si>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</si>
  <si>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</si>
  <si>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Potenza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</si>
  <si>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</si>
  <si>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</si>
  <si>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</si>
  <si>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</si>
  <si>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</si>
  <si>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</si>
  <si>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</si>
  <si>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</si>
  <si>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</si>
  <si>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</si>
  <si>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</si>
  <si>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</si>
  <si>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</si>
  <si>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</si>
  <si>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</si>
  <si>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</si>
  <si>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</si>
  <si>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</si>
  <si>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</si>
  <si>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</si>
  <si>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</si>
  <si>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</si>
  <si>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</si>
  <si>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</si>
  <si>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</si>
  <si>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</si>
  <si>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</si>
  <si>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</si>
  <si>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</si>
  <si>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</si>
  <si>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</si>
  <si>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</si>
  <si>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</si>
  <si>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</si>
  <si>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</si>
  <si>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</si>
  <si>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</si>
  <si>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</si>
  <si>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</si>
  <si>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</si>
  <si>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</si>
  <si>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</si>
  <si>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</si>
  <si>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</si>
  <si>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</si>
  <si>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</si>
  <si>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</si>
  <si>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</si>
  <si>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</si>
  <si>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</si>
  <si>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</si>
  <si>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</si>
  <si>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</si>
  <si>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</si>
  <si>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</si>
  <si>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</si>
  <si>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</si>
  <si>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</si>
  <si>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</si>
  <si>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</si>
  <si>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</si>
  <si>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</si>
  <si>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</si>
  <si>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</si>
  <si>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</si>
  <si>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</si>
  <si>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</si>
  <si>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</si>
  <si>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</si>
  <si>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</si>
  <si>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</si>
  <si>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</si>
  <si>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</si>
  <si>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</si>
  <si>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</si>
  <si>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</si>
  <si>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</si>
  <si>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</si>
  <si>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</si>
  <si>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</si>
  <si>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</si>
  <si>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</si>
  <si>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</si>
  <si>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</si>
  <si>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</si>
  <si>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</si>
  <si>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</si>
  <si>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</si>
  <si>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</si>
  <si>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</si>
  <si>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</si>
  <si>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</si>
  <si>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</si>
  <si>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</si>
  <si>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</si>
  <si>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</si>
  <si>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</si>
  <si>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</si>
  <si>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</si>
  <si>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</si>
  <si>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</si>
  <si>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</si>
  <si>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</si>
  <si>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</si>
  <si>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</si>
  <si>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</si>
  <si>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</si>
  <si>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</si>
  <si>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</si>
  <si>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</si>
  <si>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Corigliano Calabro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</si>
  <si>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</si>
  <si>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</si>
  <si>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</si>
  <si>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</si>
  <si>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</si>
  <si>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</si>
  <si>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</si>
  <si>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</si>
  <si>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</si>
  <si>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</si>
  <si>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</si>
  <si>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</si>
  <si>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</si>
  <si>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</si>
  <si>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</si>
  <si>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</si>
  <si>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</si>
  <si>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</si>
  <si>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</si>
  <si>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</si>
  <si>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</si>
  <si>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</si>
  <si>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</si>
  <si>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</si>
  <si>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</si>
  <si>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</si>
  <si>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</si>
  <si>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</si>
  <si>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</si>
  <si>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</si>
  <si>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</si>
  <si>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</si>
  <si>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</si>
  <si>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</si>
  <si>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</si>
  <si>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</si>
  <si>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</si>
  <si>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</si>
  <si>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</si>
  <si>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</si>
  <si>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</si>
  <si>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</si>
  <si>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</si>
  <si>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</si>
  <si>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</si>
  <si>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</si>
  <si>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</si>
  <si>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</si>
  <si>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</si>
  <si>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</si>
  <si>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</si>
  <si>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</si>
  <si>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</si>
  <si>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</si>
  <si>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</si>
  <si>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</si>
  <si>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</si>
  <si>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</si>
  <si>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</si>
  <si>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</si>
  <si>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</si>
  <si>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</si>
  <si>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Rossano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</si>
  <si>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</si>
  <si>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</si>
  <si>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</si>
  <si>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</si>
  <si>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</si>
  <si>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</si>
  <si>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</si>
  <si>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</si>
  <si>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</si>
  <si>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</si>
  <si>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</si>
  <si>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</si>
  <si>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</si>
  <si>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</si>
  <si>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</si>
  <si>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</si>
  <si>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</si>
  <si>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</si>
  <si>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</si>
  <si>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</si>
  <si>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</si>
  <si>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</si>
  <si>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</si>
  <si>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</si>
  <si>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</si>
  <si>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</si>
  <si>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</si>
  <si>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</si>
  <si>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</si>
  <si>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</si>
  <si>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</si>
  <si>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</si>
  <si>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</si>
  <si>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</si>
  <si>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</si>
  <si>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</si>
  <si>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</si>
  <si>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</si>
  <si>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</si>
  <si>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</si>
  <si>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</si>
  <si>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</si>
  <si>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</si>
  <si>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</si>
  <si>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</si>
  <si>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</si>
  <si>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</si>
  <si>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</si>
  <si>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</si>
  <si>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</si>
  <si>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</si>
  <si>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</si>
  <si>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</si>
  <si>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</si>
  <si>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</si>
  <si>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</si>
  <si>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</si>
  <si>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</si>
  <si>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</si>
  <si>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</si>
  <si>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</si>
  <si>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</si>
  <si>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</si>
  <si>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</si>
  <si>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</si>
  <si>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</si>
  <si>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</si>
  <si>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</si>
  <si>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</si>
  <si>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</si>
  <si>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</si>
  <si>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</si>
  <si>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</si>
  <si>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</si>
  <si>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</si>
  <si>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</si>
  <si>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</si>
  <si>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</si>
  <si>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</si>
  <si>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</si>
  <si>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</si>
  <si>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</si>
  <si>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</si>
  <si>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</si>
  <si>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</si>
  <si>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</si>
  <si>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</si>
  <si>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</si>
  <si>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</si>
  <si>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</si>
  <si>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</si>
  <si>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</si>
  <si>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</si>
  <si>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</si>
  <si>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</si>
  <si>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</si>
  <si>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</si>
  <si>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</si>
  <si>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</si>
  <si>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</si>
  <si>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</si>
  <si>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</si>
  <si>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</si>
  <si>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</si>
  <si>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</si>
  <si>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</si>
  <si>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</si>
  <si>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</si>
  <si>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</si>
  <si>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</si>
  <si>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</si>
  <si>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</si>
  <si>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</si>
  <si>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</si>
  <si>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</si>
  <si>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</si>
  <si>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</si>
  <si>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</si>
  <si>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</si>
  <si>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</si>
  <si>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</si>
  <si>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</si>
  <si>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</si>
  <si>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</si>
  <si>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</si>
  <si>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</si>
  <si>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</si>
  <si>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</si>
  <si>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</si>
  <si>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</si>
  <si>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</si>
  <si>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</si>
  <si>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</si>
  <si>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</si>
  <si>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</si>
  <si>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</si>
  <si>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</si>
  <si>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</si>
  <si>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</si>
  <si>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</si>
  <si>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</si>
  <si>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</si>
  <si>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</si>
  <si>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</si>
  <si>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</si>
  <si>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</si>
  <si>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</si>
  <si>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</si>
  <si>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</si>
  <si>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</si>
  <si>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</si>
  <si>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</si>
  <si>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</si>
  <si>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</si>
  <si>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</si>
  <si>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</si>
  <si>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</si>
  <si>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</si>
  <si>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</si>
  <si>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</si>
  <si>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</si>
  <si>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</si>
  <si>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</si>
  <si>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</si>
  <si>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</si>
  <si>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</si>
  <si>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</si>
  <si>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</si>
  <si>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</si>
  <si>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</si>
  <si>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</si>
  <si>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</si>
  <si>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</si>
  <si>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</si>
  <si>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</si>
  <si>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</si>
  <si>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</si>
  <si>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Ionico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</si>
  <si>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</si>
  <si>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</si>
  <si>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</si>
  <si>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</si>
  <si>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</si>
  <si>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</si>
  <si>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</si>
  <si>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</si>
  <si>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</si>
  <si>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</si>
  <si>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</si>
  <si>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</si>
  <si>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</si>
  <si>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</si>
  <si>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</si>
  <si>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</si>
  <si>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</si>
  <si>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</si>
  <si>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</si>
  <si>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</si>
  <si>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</si>
  <si>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</si>
  <si>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</si>
  <si>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</si>
  <si>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</si>
  <si>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</si>
  <si>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</si>
  <si>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</si>
  <si>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</si>
  <si>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</si>
  <si>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</si>
  <si>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</si>
  <si>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</si>
  <si>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</si>
  <si>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</si>
  <si>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</si>
  <si>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</si>
  <si>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</si>
  <si>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</si>
  <si>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</si>
  <si>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</si>
  <si>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</si>
  <si>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</si>
  <si>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</si>
  <si>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</si>
  <si>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</si>
  <si>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</si>
  <si>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</si>
  <si>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</si>
  <si>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</si>
  <si>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</si>
  <si>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</si>
  <si>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</si>
  <si>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</si>
  <si>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</si>
  <si>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</si>
  <si>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</si>
  <si>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</si>
  <si>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</si>
  <si>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</si>
  <si>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</si>
  <si>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</si>
  <si>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</si>
  <si>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</si>
  <si>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Trapani</t>
  </si>
  <si>
    <t>Valderice</t>
  </si>
  <si>
    <t>Vita</t>
  </si>
  <si>
    <t>Petrosino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</si>
  <si>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</si>
  <si>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</si>
  <si>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</si>
  <si>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</si>
  <si>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</si>
  <si>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</si>
  <si>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</si>
  <si>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</si>
  <si>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</si>
  <si>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</si>
  <si>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</si>
  <si>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</si>
  <si>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</si>
  <si>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</si>
  <si>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</si>
  <si>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</si>
  <si>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</si>
  <si>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</si>
  <si>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</si>
  <si>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</si>
  <si>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</si>
  <si>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</si>
  <si>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</si>
  <si>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</si>
  <si>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</si>
  <si>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</si>
  <si>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</si>
  <si>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</si>
  <si>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</si>
  <si>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</si>
  <si>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</si>
  <si>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</si>
  <si>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</si>
  <si>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</si>
  <si>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</si>
  <si>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</si>
  <si>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</si>
  <si>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</si>
  <si>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</si>
  <si>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</si>
  <si>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</si>
  <si>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</si>
  <si>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</si>
  <si>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</si>
  <si>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</si>
  <si>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</si>
  <si>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</si>
  <si>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</si>
  <si>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</si>
  <si>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</si>
  <si>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</si>
  <si>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</si>
  <si>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Palermo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</si>
  <si>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</si>
  <si>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</si>
  <si>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</si>
  <si>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</si>
  <si>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</si>
  <si>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</si>
  <si>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</si>
  <si>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</si>
  <si>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</si>
  <si>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</si>
  <si>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</si>
  <si>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</si>
  <si>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</si>
  <si>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</si>
  <si>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</si>
  <si>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</si>
  <si>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</si>
  <si>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</si>
  <si>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</si>
  <si>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</si>
  <si>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</si>
  <si>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</si>
  <si>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</si>
  <si>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</si>
  <si>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</si>
  <si>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</si>
  <si>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</si>
  <si>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</si>
  <si>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</si>
  <si>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</si>
  <si>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</si>
  <si>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</si>
  <si>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</si>
  <si>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</si>
  <si>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</si>
  <si>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</si>
  <si>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</si>
  <si>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</si>
  <si>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</si>
  <si>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</si>
  <si>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</si>
  <si>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</si>
  <si>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</si>
  <si>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</si>
  <si>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</si>
  <si>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</si>
  <si>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</si>
  <si>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</si>
  <si>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</si>
  <si>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</si>
  <si>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</si>
  <si>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</si>
  <si>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</si>
  <si>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</si>
  <si>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</si>
  <si>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</si>
  <si>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</si>
  <si>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</si>
  <si>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</si>
  <si>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</si>
  <si>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</si>
  <si>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</si>
  <si>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</si>
  <si>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</si>
  <si>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</si>
  <si>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</si>
  <si>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</si>
  <si>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</si>
  <si>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</si>
  <si>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</si>
  <si>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</si>
  <si>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</si>
  <si>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</si>
  <si>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</si>
  <si>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</si>
  <si>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</si>
  <si>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Messina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</si>
  <si>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</si>
  <si>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</si>
  <si>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</si>
  <si>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</si>
  <si>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</si>
  <si>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</si>
  <si>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</si>
  <si>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</si>
  <si>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</si>
  <si>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</si>
  <si>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</si>
  <si>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</si>
  <si>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</si>
  <si>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</si>
  <si>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</si>
  <si>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</si>
  <si>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</si>
  <si>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</si>
  <si>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</si>
  <si>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</si>
  <si>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</si>
  <si>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</si>
  <si>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</si>
  <si>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</si>
  <si>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</si>
  <si>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</si>
  <si>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</si>
  <si>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</si>
  <si>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</si>
  <si>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</si>
  <si>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</si>
  <si>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</si>
  <si>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</si>
  <si>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</si>
  <si>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</si>
  <si>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</si>
  <si>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</si>
  <si>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</si>
  <si>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</si>
  <si>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</si>
  <si>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</si>
  <si>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</si>
  <si>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</si>
  <si>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</si>
  <si>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</si>
  <si>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</si>
  <si>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</si>
  <si>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</si>
  <si>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</si>
  <si>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</si>
  <si>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</si>
  <si>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</si>
  <si>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</si>
  <si>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</si>
  <si>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</si>
  <si>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</si>
  <si>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</si>
  <si>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</si>
  <si>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</si>
  <si>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</si>
  <si>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</si>
  <si>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</si>
  <si>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</si>
  <si>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</si>
  <si>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</si>
  <si>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</si>
  <si>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</si>
  <si>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</si>
  <si>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</si>
  <si>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</si>
  <si>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</si>
  <si>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</si>
  <si>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</si>
  <si>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</si>
  <si>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</si>
  <si>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</si>
  <si>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</si>
  <si>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</si>
  <si>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</si>
  <si>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</si>
  <si>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</si>
  <si>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</si>
  <si>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</si>
  <si>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</si>
  <si>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</si>
  <si>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</si>
  <si>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</si>
  <si>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</si>
  <si>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</si>
  <si>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</si>
  <si>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</si>
  <si>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</si>
  <si>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</si>
  <si>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</si>
  <si>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</si>
  <si>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</si>
  <si>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</si>
  <si>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</si>
  <si>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</si>
  <si>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</si>
  <si>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</si>
  <si>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</si>
  <si>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</si>
  <si>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</si>
  <si>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</si>
  <si>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</si>
  <si>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</si>
  <si>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</si>
  <si>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</si>
  <si>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</si>
  <si>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</si>
  <si>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</si>
  <si>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</si>
  <si>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</si>
  <si>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</si>
  <si>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</si>
  <si>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</si>
  <si>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</si>
  <si>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</si>
  <si>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</si>
  <si>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</si>
  <si>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</si>
  <si>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</si>
  <si>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</si>
  <si>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</si>
  <si>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</si>
  <si>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</si>
  <si>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</si>
  <si>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</si>
  <si>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</si>
  <si>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</si>
  <si>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</si>
  <si>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</si>
  <si>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</si>
  <si>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</si>
  <si>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</si>
  <si>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</si>
  <si>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</si>
  <si>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</si>
  <si>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</si>
  <si>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</si>
  <si>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</si>
  <si>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</si>
  <si>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</si>
  <si>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</si>
  <si>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</si>
  <si>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</si>
  <si>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</si>
  <si>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</si>
  <si>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</si>
  <si>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</si>
  <si>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</si>
  <si>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</si>
  <si>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</si>
  <si>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</si>
  <si>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</si>
  <si>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</si>
  <si>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</si>
  <si>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</si>
  <si>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Catania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</si>
  <si>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</si>
  <si>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</si>
  <si>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</si>
  <si>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</si>
  <si>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</si>
  <si>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</si>
  <si>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</si>
  <si>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</si>
  <si>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</si>
  <si>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</si>
  <si>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</si>
  <si>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</si>
  <si>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</si>
  <si>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</si>
  <si>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</si>
  <si>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</si>
  <si>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</si>
  <si>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</si>
  <si>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</si>
  <si>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</si>
  <si>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</si>
  <si>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</si>
  <si>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</si>
  <si>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</si>
  <si>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</si>
  <si>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</si>
  <si>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</si>
  <si>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</si>
  <si>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</si>
  <si>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</si>
  <si>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</si>
  <si>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</si>
  <si>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</si>
  <si>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</si>
  <si>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</si>
  <si>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</si>
  <si>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</si>
  <si>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</si>
  <si>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</si>
  <si>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</si>
  <si>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</si>
  <si>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</si>
  <si>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</si>
  <si>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</si>
  <si>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</si>
  <si>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</si>
  <si>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</si>
  <si>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</si>
  <si>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</si>
  <si>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</si>
  <si>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Ragusa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</si>
  <si>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</si>
  <si>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</si>
  <si>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</si>
  <si>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</si>
  <si>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</si>
  <si>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</si>
  <si>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</si>
  <si>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</si>
  <si>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</si>
  <si>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</si>
  <si>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</si>
  <si>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</si>
  <si>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</si>
  <si>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</si>
  <si>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</si>
  <si>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</si>
  <si>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</si>
  <si>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</si>
  <si>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</si>
  <si>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Siracusa</t>
  </si>
  <si>
    <t>Solarino</t>
  </si>
  <si>
    <t>Sortino</t>
  </si>
  <si>
    <t>Portopalo di Capo Passero</t>
  </si>
  <si>
    <t>Priolo Gargallo</t>
  </si>
  <si>
    <t>Aggius</t>
  </si>
  <si>
    <t>Alà dei Sardi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</si>
  <si>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</si>
  <si>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</si>
  <si>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</si>
  <si>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</si>
  <si>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</si>
  <si>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</si>
  <si>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</si>
  <si>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</si>
  <si>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</si>
  <si>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</si>
  <si>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</si>
  <si>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</si>
  <si>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</si>
  <si>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</si>
  <si>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</si>
  <si>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</si>
  <si>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</si>
  <si>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</si>
  <si>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</si>
  <si>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</si>
  <si>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</si>
  <si>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</si>
  <si>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</si>
  <si>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</si>
  <si>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</si>
  <si>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</si>
  <si>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</si>
  <si>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</si>
  <si>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</si>
  <si>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</si>
  <si>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</si>
  <si>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</si>
  <si>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</si>
  <si>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</si>
  <si>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</si>
  <si>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</si>
  <si>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</si>
  <si>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</si>
  <si>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</si>
  <si>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</si>
  <si>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</si>
  <si>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</si>
  <si>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</si>
  <si>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</si>
  <si>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</si>
  <si>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</si>
  <si>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</si>
  <si>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</si>
  <si>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</si>
  <si>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</si>
  <si>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</si>
  <si>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</si>
  <si>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</si>
  <si>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</si>
  <si>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</si>
  <si>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</si>
  <si>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</si>
  <si>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</si>
  <si>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</si>
  <si>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</si>
  <si>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</si>
  <si>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Sassari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</si>
  <si>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</si>
  <si>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</si>
  <si>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</si>
  <si>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</si>
  <si>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</si>
  <si>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</si>
  <si>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</si>
  <si>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</si>
  <si>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</si>
  <si>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Trinità d'Agultu e Vignola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</si>
  <si>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</si>
  <si>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</si>
  <si>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</si>
  <si>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</si>
  <si>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</si>
  <si>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</si>
  <si>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</si>
  <si>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</si>
  <si>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</si>
  <si>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</si>
  <si>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</si>
  <si>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</si>
  <si>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</si>
  <si>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</si>
  <si>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</si>
  <si>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</si>
  <si>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</si>
  <si>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</si>
  <si>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</si>
  <si>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</si>
  <si>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</si>
  <si>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</si>
  <si>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</si>
  <si>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</si>
  <si>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</si>
  <si>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</si>
  <si>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</si>
  <si>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</si>
  <si>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</si>
  <si>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</si>
  <si>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</si>
  <si>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</si>
  <si>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</si>
  <si>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</si>
  <si>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</si>
  <si>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</si>
  <si>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</si>
  <si>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</si>
  <si>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</si>
  <si>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</si>
  <si>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</si>
  <si>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</si>
  <si>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</si>
  <si>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</si>
  <si>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</si>
  <si>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</si>
  <si>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</si>
  <si>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</si>
  <si>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</si>
  <si>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</si>
  <si>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</si>
  <si>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</si>
  <si>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</si>
  <si>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Nuoro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</si>
  <si>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</si>
  <si>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</si>
  <si>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</si>
  <si>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</si>
  <si>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</si>
  <si>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</si>
  <si>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</si>
  <si>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</si>
  <si>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</si>
  <si>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</si>
  <si>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</si>
  <si>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</si>
  <si>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</si>
  <si>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</si>
  <si>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</si>
  <si>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</si>
  <si>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</si>
  <si>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</si>
  <si>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</si>
  <si>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</si>
  <si>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</si>
  <si>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</si>
  <si>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</si>
  <si>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</si>
  <si>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</si>
  <si>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</si>
  <si>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</si>
  <si>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</si>
  <si>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</si>
  <si>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</si>
  <si>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</si>
  <si>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</si>
  <si>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</si>
  <si>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</si>
  <si>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</si>
  <si>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Cardedu</t>
  </si>
  <si>
    <t>Lodine</t>
  </si>
  <si>
    <t>Assemini</t>
  </si>
  <si>
    <t>Cagliari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</si>
  <si>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</si>
  <si>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</si>
  <si>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</si>
  <si>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</si>
  <si>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</si>
  <si>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</si>
  <si>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</si>
  <si>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</si>
  <si>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</si>
  <si>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</si>
  <si>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</si>
  <si>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</si>
  <si>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</si>
  <si>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</si>
  <si>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</si>
  <si>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</si>
  <si>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</si>
  <si>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</si>
  <si>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</si>
  <si>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</si>
  <si>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</si>
  <si>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</si>
  <si>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</si>
  <si>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</si>
  <si>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</si>
  <si>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</si>
  <si>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</si>
  <si>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</si>
  <si>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</si>
  <si>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</si>
  <si>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</si>
  <si>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</si>
  <si>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</si>
  <si>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</si>
  <si>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</si>
  <si>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</si>
  <si>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</si>
  <si>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</si>
  <si>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</si>
  <si>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</si>
  <si>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</si>
  <si>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</si>
  <si>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</si>
  <si>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</si>
  <si>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</si>
  <si>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Pordenone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</si>
  <si>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</si>
  <si>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</si>
  <si>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</si>
  <si>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</si>
  <si>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</si>
  <si>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</si>
  <si>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</si>
  <si>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</si>
  <si>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</si>
  <si>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</si>
  <si>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</si>
  <si>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</si>
  <si>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</si>
  <si>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</si>
  <si>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</si>
  <si>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</si>
  <si>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</si>
  <si>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</si>
  <si>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</si>
  <si>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</si>
  <si>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</si>
  <si>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</si>
  <si>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</si>
  <si>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</si>
  <si>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</si>
  <si>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</si>
  <si>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</si>
  <si>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</si>
  <si>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</si>
  <si>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</si>
  <si>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</si>
  <si>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</si>
  <si>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</si>
  <si>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</si>
  <si>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</si>
  <si>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</si>
  <si>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</si>
  <si>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</si>
  <si>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</si>
  <si>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</si>
  <si>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</si>
  <si>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Isernia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</si>
  <si>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</si>
  <si>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</si>
  <si>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</si>
  <si>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</si>
  <si>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</si>
  <si>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</si>
  <si>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</si>
  <si>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</si>
  <si>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</si>
  <si>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</si>
  <si>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</si>
  <si>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</si>
  <si>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</si>
  <si>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</si>
  <si>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</si>
  <si>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</si>
  <si>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</si>
  <si>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</si>
  <si>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</si>
  <si>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</si>
  <si>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</si>
  <si>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</si>
  <si>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</si>
  <si>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</si>
  <si>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</si>
  <si>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</si>
  <si>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</si>
  <si>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</si>
  <si>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</si>
  <si>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</si>
  <si>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</si>
  <si>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</si>
  <si>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</si>
  <si>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</si>
  <si>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</si>
  <si>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</si>
  <si>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</si>
  <si>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</si>
  <si>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</si>
  <si>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</si>
  <si>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</si>
  <si>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</si>
  <si>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</si>
  <si>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</si>
  <si>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</si>
  <si>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</si>
  <si>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</si>
  <si>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</si>
  <si>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</si>
  <si>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</si>
  <si>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</si>
  <si>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</si>
  <si>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</si>
  <si>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</si>
  <si>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</si>
  <si>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</si>
  <si>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</si>
  <si>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</si>
  <si>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</si>
  <si>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</si>
  <si>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</si>
  <si>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</si>
  <si>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</si>
  <si>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</si>
  <si>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</si>
  <si>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</si>
  <si>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Oristano</t>
  </si>
  <si>
    <t>Palmas Arborea</t>
  </si>
  <si>
    <t>Pau</t>
  </si>
  <si>
    <t>Paulilatino</t>
  </si>
  <si>
    <t>Pompu</t>
  </si>
  <si>
    <t>Riola Sardo</t>
  </si>
  <si>
    <t>Ruinas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</si>
  <si>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</si>
  <si>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</si>
  <si>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</si>
  <si>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</si>
  <si>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</si>
  <si>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</si>
  <si>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</si>
  <si>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</si>
  <si>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</si>
  <si>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</si>
  <si>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</si>
  <si>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</si>
  <si>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</si>
  <si>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</si>
  <si>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</si>
  <si>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</si>
  <si>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</si>
  <si>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</si>
  <si>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</si>
  <si>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</si>
  <si>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</si>
  <si>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</si>
  <si>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</si>
  <si>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</si>
  <si>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</si>
  <si>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</si>
  <si>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</si>
  <si>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</si>
  <si>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</si>
  <si>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</si>
  <si>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</si>
  <si>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</si>
  <si>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</si>
  <si>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</si>
  <si>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</si>
  <si>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</si>
  <si>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</si>
  <si>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</si>
  <si>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</si>
  <si>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</si>
  <si>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</si>
  <si>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</si>
  <si>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</si>
  <si>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</si>
  <si>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</si>
  <si>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</si>
  <si>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Biella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</si>
  <si>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</si>
  <si>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</si>
  <si>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</si>
  <si>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</si>
  <si>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</si>
  <si>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</si>
  <si>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</si>
  <si>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</si>
  <si>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</si>
  <si>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</si>
  <si>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</si>
  <si>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Cerreto Castello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</si>
  <si>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</si>
  <si>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</si>
  <si>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</si>
  <si>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</si>
  <si>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</si>
  <si>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</si>
  <si>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</si>
  <si>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</si>
  <si>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</si>
  <si>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</si>
  <si>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</si>
  <si>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</si>
  <si>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</si>
  <si>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</si>
  <si>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</si>
  <si>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</si>
  <si>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</si>
  <si>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</si>
  <si>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</si>
  <si>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</si>
  <si>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</si>
  <si>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</si>
  <si>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</si>
  <si>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</si>
  <si>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</si>
  <si>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</si>
  <si>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</si>
  <si>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</si>
  <si>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</si>
  <si>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Quaregna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</si>
  <si>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</si>
  <si>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</si>
  <si>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</si>
  <si>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</si>
  <si>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</si>
  <si>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</si>
  <si>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</si>
  <si>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Soprana</t>
  </si>
  <si>
    <t>Sordevolo</t>
  </si>
  <si>
    <t>Sostegno</t>
  </si>
  <si>
    <t>Strona</t>
  </si>
  <si>
    <t>Tavigliano</t>
  </si>
  <si>
    <t>Ternengo</t>
  </si>
  <si>
    <t>Tollegno</t>
  </si>
  <si>
    <t>Torrazzo</t>
  </si>
  <si>
    <t>Trivero</t>
  </si>
  <si>
    <t>Valdengo</t>
  </si>
  <si>
    <t>Vallanzengo</t>
  </si>
  <si>
    <t>Valle Mosso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</si>
  <si>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</si>
  <si>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</si>
  <si>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</si>
  <si>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</si>
  <si>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</si>
  <si>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</si>
  <si>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</si>
  <si>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</si>
  <si>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</si>
  <si>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</si>
  <si>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Mosso</t>
  </si>
  <si>
    <t>Lessona</t>
  </si>
  <si>
    <t>Campiglia Cervo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</si>
  <si>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</si>
  <si>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</si>
  <si>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</si>
  <si>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</si>
  <si>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</si>
  <si>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</si>
  <si>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</si>
  <si>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</si>
  <si>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</si>
  <si>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</si>
  <si>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</si>
  <si>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</si>
  <si>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</si>
  <si>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</si>
  <si>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</si>
  <si>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</si>
  <si>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</si>
  <si>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</si>
  <si>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</si>
  <si>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</si>
  <si>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</si>
  <si>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</si>
  <si>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</si>
  <si>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</si>
  <si>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</si>
  <si>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</si>
  <si>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</si>
  <si>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</si>
  <si>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</si>
  <si>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</si>
  <si>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</si>
  <si>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</si>
  <si>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</si>
  <si>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</si>
  <si>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</si>
  <si>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</si>
  <si>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</si>
  <si>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</si>
  <si>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</si>
  <si>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</si>
  <si>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Introzzo</t>
  </si>
  <si>
    <t>Lecco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</si>
  <si>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</si>
  <si>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</si>
  <si>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</si>
  <si>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</si>
  <si>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</si>
  <si>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</si>
  <si>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</si>
  <si>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</si>
  <si>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</si>
  <si>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</si>
  <si>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</si>
  <si>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</si>
  <si>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</si>
  <si>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</si>
  <si>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</si>
  <si>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</si>
  <si>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</si>
  <si>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</si>
  <si>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</si>
  <si>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</si>
  <si>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</si>
  <si>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</si>
  <si>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</si>
  <si>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</si>
  <si>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</si>
  <si>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</si>
  <si>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</si>
  <si>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</si>
  <si>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</si>
  <si>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</si>
  <si>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</si>
  <si>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</si>
  <si>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</si>
  <si>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</si>
  <si>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</si>
  <si>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Torre de' Busi</t>
  </si>
  <si>
    <t>Tremenico</t>
  </si>
  <si>
    <t>Valgreghentino</t>
  </si>
  <si>
    <t>Valmadrera</t>
  </si>
  <si>
    <t>Varenna</t>
  </si>
  <si>
    <t>Vendrogno</t>
  </si>
  <si>
    <t>Vercurago</t>
  </si>
  <si>
    <t>Vestreno</t>
  </si>
  <si>
    <t>Viganò</t>
  </si>
  <si>
    <t>Verderio</t>
  </si>
  <si>
    <t>La Valletta Brianza</t>
  </si>
  <si>
    <t>Abbadia Cerreto</t>
  </si>
  <si>
    <t>Bertonico</t>
  </si>
  <si>
    <t>Boffalora d'Adda</t>
  </si>
  <si>
    <t>Borghetto Lodigiano</t>
  </si>
  <si>
    <t>Borgo San Giovanni</t>
  </si>
  <si>
    <t>Brembio</t>
  </si>
  <si>
    <t>Camairago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</si>
  <si>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</si>
  <si>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</si>
  <si>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</si>
  <si>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</si>
  <si>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</si>
  <si>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</si>
  <si>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</si>
  <si>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</si>
  <si>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Cavacurta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</si>
  <si>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</si>
  <si>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</si>
  <si>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</si>
  <si>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</si>
  <si>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</si>
  <si>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</si>
  <si>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</si>
  <si>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</si>
  <si>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</si>
  <si>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</si>
  <si>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</si>
  <si>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</si>
  <si>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</si>
  <si>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</si>
  <si>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</si>
  <si>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</si>
  <si>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</si>
  <si>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</si>
  <si>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</si>
  <si>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</si>
  <si>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</si>
  <si>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</si>
  <si>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</si>
  <si>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</si>
  <si>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</si>
  <si>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</si>
  <si>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</si>
  <si>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</si>
  <si>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</si>
  <si>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</si>
  <si>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</si>
  <si>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</si>
  <si>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</si>
  <si>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</si>
  <si>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</si>
  <si>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</si>
  <si>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</si>
  <si>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</si>
  <si>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</si>
  <si>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</si>
  <si>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</si>
  <si>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</si>
  <si>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</si>
  <si>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</si>
  <si>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</si>
  <si>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</si>
  <si>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</si>
  <si>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</si>
  <si>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</si>
  <si>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</si>
  <si>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</si>
  <si>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</si>
  <si>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</si>
  <si>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</si>
  <si>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</si>
  <si>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Rimini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</si>
  <si>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</si>
  <si>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</si>
  <si>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</si>
  <si>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</si>
  <si>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</si>
  <si>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</si>
  <si>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</si>
  <si>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</si>
  <si>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</si>
  <si>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</si>
  <si>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</si>
  <si>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</si>
  <si>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</si>
  <si>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 - Monte Colombo</t>
  </si>
  <si>
    <t>Cantagallo</t>
  </si>
  <si>
    <t>Carmignano</t>
  </si>
  <si>
    <t>Montemurlo</t>
  </si>
  <si>
    <t>Poggio a Caiano</t>
  </si>
  <si>
    <t>Prato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</si>
  <si>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</si>
  <si>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</si>
  <si>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</si>
  <si>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</si>
  <si>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</si>
  <si>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</si>
  <si>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</si>
  <si>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</si>
  <si>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</si>
  <si>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</si>
  <si>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</si>
  <si>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Crotone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</si>
  <si>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</si>
  <si>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</si>
  <si>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</si>
  <si>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</si>
  <si>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</si>
  <si>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</si>
  <si>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</si>
  <si>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</si>
  <si>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</si>
  <si>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</si>
  <si>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</si>
  <si>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</si>
  <si>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</si>
  <si>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</si>
  <si>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</si>
  <si>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</si>
  <si>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</si>
  <si>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</si>
  <si>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</si>
  <si>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</si>
  <si>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</si>
  <si>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</si>
  <si>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</si>
  <si>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</si>
  <si>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</si>
  <si>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</si>
  <si>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</si>
  <si>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</si>
  <si>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</si>
  <si>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</si>
  <si>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</si>
  <si>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</si>
  <si>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</si>
  <si>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</si>
  <si>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</si>
  <si>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</si>
  <si>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</si>
  <si>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</si>
  <si>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</si>
  <si>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</si>
  <si>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</si>
  <si>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</si>
  <si>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</si>
  <si>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</si>
  <si>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</si>
  <si>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</si>
  <si>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</si>
  <si>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</si>
  <si>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</si>
  <si>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</si>
  <si>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</si>
  <si>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</si>
  <si>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</si>
  <si>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</si>
  <si>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</si>
  <si>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</si>
  <si>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</si>
  <si>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</si>
  <si>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</si>
  <si>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</si>
  <si>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</si>
  <si>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</si>
  <si>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</si>
  <si>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</si>
  <si>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</si>
  <si>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</si>
  <si>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</si>
  <si>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</si>
  <si>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</si>
  <si>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</si>
  <si>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</si>
  <si>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</si>
  <si>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</si>
  <si>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</si>
  <si>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</si>
  <si>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</si>
  <si>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</si>
  <si>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</si>
  <si>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</si>
  <si>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</si>
  <si>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</si>
  <si>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</si>
  <si>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</si>
  <si>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</si>
  <si>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</si>
  <si>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</si>
  <si>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Cavaglio-Spoccia</t>
  </si>
  <si>
    <t>Ceppo Morelli</t>
  </si>
  <si>
    <t>Cesara</t>
  </si>
  <si>
    <t>Cossogno</t>
  </si>
  <si>
    <t>Craveggia</t>
  </si>
  <si>
    <t>Crevoladossola</t>
  </si>
  <si>
    <t>Crodo</t>
  </si>
  <si>
    <t>Cursolo-Orasso</t>
  </si>
  <si>
    <t>Domodossola</t>
  </si>
  <si>
    <t>Druogno</t>
  </si>
  <si>
    <t>Falmenta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</si>
  <si>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</si>
  <si>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</si>
  <si>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</si>
  <si>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</si>
  <si>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</si>
  <si>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</si>
  <si>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</si>
  <si>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</si>
  <si>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</si>
  <si>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</si>
  <si>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</si>
  <si>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</si>
  <si>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</si>
  <si>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</si>
  <si>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</si>
  <si>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</si>
  <si>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</si>
  <si>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</si>
  <si>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</si>
  <si>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</si>
  <si>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</si>
  <si>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</si>
  <si>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</si>
  <si>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</si>
  <si>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</si>
  <si>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</si>
  <si>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</si>
  <si>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</si>
  <si>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</si>
  <si>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</si>
  <si>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</si>
  <si>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</si>
  <si>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</si>
  <si>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</si>
  <si>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</si>
  <si>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</si>
  <si>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</si>
  <si>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</si>
  <si>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</si>
  <si>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</si>
  <si>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</si>
  <si>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</si>
  <si>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</si>
  <si>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</si>
  <si>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</si>
  <si>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</si>
  <si>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</si>
  <si>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</si>
  <si>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</si>
  <si>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</si>
  <si>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</si>
  <si>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</si>
  <si>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</si>
  <si>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</si>
  <si>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</si>
  <si>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</si>
  <si>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</si>
  <si>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</si>
  <si>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</si>
  <si>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</si>
  <si>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</si>
  <si>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</si>
  <si>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</si>
  <si>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</si>
  <si>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</si>
  <si>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</si>
  <si>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</si>
  <si>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</si>
  <si>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</si>
  <si>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</si>
  <si>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</si>
  <si>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</si>
  <si>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</si>
  <si>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</si>
  <si>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</si>
  <si>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</si>
  <si>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</si>
  <si>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</si>
  <si>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</si>
  <si>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</si>
  <si>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</si>
  <si>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</si>
  <si>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</si>
  <si>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</si>
  <si>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</si>
  <si>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</si>
  <si>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</si>
  <si>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</si>
  <si>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</si>
  <si>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</si>
  <si>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</si>
  <si>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</si>
  <si>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</si>
  <si>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</si>
  <si>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</si>
  <si>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</si>
  <si>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</si>
  <si>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</si>
  <si>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</si>
  <si>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</si>
  <si>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</si>
  <si>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</si>
  <si>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</si>
  <si>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</si>
  <si>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</si>
  <si>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</si>
  <si>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</si>
  <si>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</si>
  <si>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</si>
  <si>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</si>
  <si>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</si>
  <si>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</si>
  <si>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</si>
  <si>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</si>
  <si>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</si>
  <si>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</si>
  <si>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</si>
  <si>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</si>
  <si>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</si>
  <si>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</si>
  <si>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</si>
  <si>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</si>
  <si>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</si>
  <si>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</si>
  <si>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</si>
  <si>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</si>
  <si>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</si>
  <si>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</si>
  <si>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</si>
  <si>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</si>
  <si>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</si>
  <si>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</si>
  <si>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</si>
  <si>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</si>
  <si>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</si>
  <si>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</si>
  <si>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</si>
  <si>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</si>
  <si>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</si>
  <si>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</si>
  <si>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</si>
  <si>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</si>
  <si>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</si>
  <si>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</si>
  <si>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</si>
  <si>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</si>
  <si>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</si>
  <si>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</si>
  <si>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</si>
  <si>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</si>
  <si>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</si>
  <si>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</si>
  <si>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</si>
  <si>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</si>
  <si>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</si>
  <si>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</si>
  <si>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</si>
  <si>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</si>
  <si>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</si>
  <si>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</si>
  <si>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</si>
  <si>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</si>
  <si>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</si>
  <si>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</si>
  <si>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</si>
  <si>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</si>
  <si>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</si>
  <si>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</si>
  <si>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</si>
  <si>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</si>
  <si>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</si>
  <si>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</si>
  <si>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</si>
  <si>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</si>
  <si>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</si>
  <si>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</si>
  <si>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</si>
  <si>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</si>
  <si>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</si>
  <si>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</si>
  <si>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</si>
  <si>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</si>
  <si>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</si>
  <si>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</si>
  <si>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</si>
  <si>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</si>
  <si>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</si>
  <si>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</si>
  <si>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</si>
  <si>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</si>
  <si>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</si>
  <si>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</si>
  <si>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</si>
  <si>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</si>
  <si>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</si>
  <si>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</si>
  <si>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</si>
  <si>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</si>
  <si>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</si>
  <si>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</si>
  <si>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</si>
  <si>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</si>
  <si>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</si>
  <si>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</si>
  <si>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</si>
  <si>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</si>
  <si>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</si>
  <si>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</si>
  <si>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</si>
  <si>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</si>
  <si>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</si>
  <si>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</si>
  <si>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</si>
  <si>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</si>
  <si>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</si>
  <si>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</si>
  <si>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</si>
  <si>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</si>
  <si>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</si>
  <si>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</si>
  <si>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</si>
  <si>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</si>
  <si>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</si>
  <si>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</si>
  <si>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</si>
  <si>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</si>
  <si>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</si>
  <si>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</si>
  <si>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</si>
  <si>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</si>
  <si>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</si>
  <si>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</si>
  <si>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</si>
  <si>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</si>
  <si>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</si>
  <si>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</si>
  <si>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</si>
  <si>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</si>
  <si>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</si>
  <si>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</si>
  <si>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</si>
  <si>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</si>
  <si>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</si>
  <si>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</si>
  <si>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</si>
  <si>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</si>
  <si>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</si>
  <si>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</si>
  <si>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</si>
  <si>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</si>
  <si>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</si>
  <si>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</si>
  <si>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</si>
  <si>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</si>
  <si>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</si>
  <si>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</si>
  <si>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</si>
  <si>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</si>
  <si>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Longitudine</t>
  </si>
  <si>
    <t>Comune</t>
  </si>
  <si>
    <t>Calcolo della Correzione di Longitudine</t>
  </si>
  <si>
    <t>E qui sotto tutte le latitudini da 0 a 90 gradi (+ o -)</t>
  </si>
  <si>
    <t>Coversione gradi sessagesimale/decimale e viceversa</t>
  </si>
  <si>
    <t>Torna al MENU Principale</t>
  </si>
  <si>
    <t>Tabella delle coordinate di tutti i Comuni italiani</t>
  </si>
  <si>
    <t>Istat</t>
  </si>
  <si>
    <t>Associazione Livornese Astrofili</t>
  </si>
  <si>
    <t>Delegazione UAI - Livorno</t>
  </si>
  <si>
    <t>Istruzioni per l'uso delle singole utilità</t>
  </si>
  <si>
    <t>Livornese Astrofili</t>
  </si>
  <si>
    <t>Associazione</t>
  </si>
  <si>
    <t>Le date della Pasqua dal 1951 al 2050</t>
  </si>
  <si>
    <t>ASSOCIAZIONE LIVORNESE ASTROFILI</t>
  </si>
  <si>
    <t>Correzione di longitudine della vostra località</t>
  </si>
  <si>
    <t>TORNA AL MENU PRINCIPALE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</si>
</sst>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#,##0.000"/>
    <numFmt numFmtId="165" formatCode="#,##0\ "/>
    <numFmt numFmtId="166" formatCode="#,##0.0\ "/>
    <numFmt numFmtId="167" formatCode="0.0"/>
    <numFmt numFmtId="168" formatCode="0.0000"/>
    <numFmt numFmtId="169" formatCode="0.000"/>
    <numFmt numFmtId="170" formatCode="\ \ 0"/>
    <numFmt numFmtId="171" formatCode="0.00000000"/>
  </numFmts>
  <fonts count="60" x14ac:knownFonts="1">
    <font>
      <sz val="12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432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0432FF"/>
      <name val="Calibri"/>
      <family val="2"/>
      <scheme val="minor"/>
    </font>
    <font>
      <b/>
      <sz val="18"/>
      <color rgb="FF0432FF"/>
      <name val="Calibri"/>
      <family val="2"/>
      <scheme val="minor"/>
    </font>
    <font>
      <b/>
      <sz val="16"/>
      <color rgb="FF0432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432FF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rgb="FF0432FF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rgb="FF0432FF"/>
      <name val="Calibri"/>
      <family val="2"/>
      <scheme val="minor"/>
    </font>
    <font>
      <b/>
      <u/>
      <sz val="14"/>
      <color rgb="FF0432FF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rgb="FF0432FF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0432FF"/>
      <name val="Times New Roman"/>
      <family val="1"/>
    </font>
    <font>
      <b/>
      <sz val="9"/>
      <color rgb="FF0432FF"/>
      <name val="Calibri"/>
      <family val="2"/>
      <scheme val="minor"/>
    </font>
    <font>
      <b/>
      <sz val="12"/>
      <color rgb="FF0432FF"/>
      <name val="Calibri"/>
      <family val="2"/>
    </font>
    <font>
      <i/>
      <sz val="10"/>
      <color rgb="FF0432FF"/>
      <name val="Calibri"/>
      <family val="2"/>
      <scheme val="minor"/>
    </font>
    <font>
      <b/>
      <i/>
      <sz val="12"/>
      <color rgb="FF0432FF"/>
      <name val="Times New Roman"/>
      <family val="1"/>
    </font>
    <font>
      <i/>
      <u/>
      <sz val="10"/>
      <color rgb="FF0432FF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432FF"/>
      <name val="Times New Roman"/>
      <family val="1"/>
    </font>
    <font>
      <sz val="12"/>
      <color rgb="FF0432FF"/>
      <name val="Times New Roman"/>
      <family val="1"/>
    </font>
    <font>
      <b/>
      <sz val="14"/>
      <color rgb="FF0432FF"/>
      <name val="Times New Roman"/>
      <family val="1"/>
    </font>
    <font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color rgb="FF0432FF"/>
      <name val="Calibri"/>
      <family val="2"/>
      <scheme val="minor"/>
    </font>
    <font>
      <i/>
      <sz val="11"/>
      <color rgb="FF0432FF"/>
      <name val="Calibri"/>
      <family val="2"/>
      <scheme val="minor"/>
    </font>
    <font>
      <b/>
      <u/>
      <sz val="10"/>
      <color rgb="FF0432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0432FF"/>
      <name val="Calibri (Corpo)"/>
    </font>
    <font>
      <b/>
      <u/>
      <sz val="16"/>
      <color theme="10"/>
      <name val="Calibri"/>
      <family val="2"/>
      <scheme val="minor"/>
    </font>
    <font>
      <b/>
      <u/>
      <sz val="16"/>
      <color rgb="FF0432FF"/>
      <name val="Calibri"/>
      <family val="2"/>
      <scheme val="minor"/>
    </font>
    <font>
      <b/>
      <i/>
      <sz val="16"/>
      <color rgb="FF0432FF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2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rgb="FF73FB79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DFF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45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64" fontId="0" fillId="0" borderId="11" xfId="0" applyNumberFormat="1" applyBorder="1"/>
    <xf numFmtId="0" fontId="0" fillId="0" borderId="12" xfId="0" applyBorder="1" applyAlignment="1">
      <alignment horizontal="center"/>
    </xf>
    <xf numFmtId="165" fontId="0" fillId="0" borderId="13" xfId="0" applyNumberFormat="1" applyBorder="1" applyAlignment="1">
      <alignment horizontal="center" vertical="center"/>
    </xf>
    <xf numFmtId="164" fontId="0" fillId="0" borderId="14" xfId="0" applyNumberFormat="1" applyBorder="1"/>
    <xf numFmtId="0" fontId="0" fillId="0" borderId="15" xfId="0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4" fontId="0" fillId="0" borderId="17" xfId="0" applyNumberFormat="1" applyBorder="1"/>
    <xf numFmtId="0" fontId="0" fillId="0" borderId="18" xfId="0" applyBorder="1"/>
    <xf numFmtId="3" fontId="3" fillId="0" borderId="19" xfId="0" applyNumberFormat="1" applyFont="1" applyBorder="1"/>
    <xf numFmtId="3" fontId="3" fillId="0" borderId="20" xfId="0" applyNumberFormat="1" applyFont="1" applyBorder="1"/>
    <xf numFmtId="1" fontId="4" fillId="0" borderId="21" xfId="0" applyNumberFormat="1" applyFont="1" applyBorder="1" applyAlignment="1">
      <alignment vertical="center"/>
    </xf>
    <xf numFmtId="166" fontId="5" fillId="0" borderId="9" xfId="0" applyNumberFormat="1" applyFont="1" applyBorder="1" applyAlignment="1" applyProtection="1">
      <alignment horizontal="center"/>
      <protection hidden="1"/>
    </xf>
    <xf numFmtId="166" fontId="5" fillId="0" borderId="12" xfId="0" applyNumberFormat="1" applyFont="1" applyBorder="1" applyAlignment="1" applyProtection="1">
      <alignment horizontal="center"/>
      <protection hidden="1"/>
    </xf>
    <xf numFmtId="166" fontId="5" fillId="0" borderId="15" xfId="0" applyNumberFormat="1" applyFont="1" applyBorder="1" applyAlignment="1" applyProtection="1">
      <alignment horizontal="center"/>
      <protection hidden="1"/>
    </xf>
    <xf numFmtId="166" fontId="5" fillId="0" borderId="22" xfId="0" applyNumberFormat="1" applyFont="1" applyBorder="1" applyAlignment="1" applyProtection="1">
      <alignment horizontal="center"/>
      <protection hidden="1"/>
    </xf>
    <xf numFmtId="166" fontId="5" fillId="0" borderId="23" xfId="0" applyNumberFormat="1" applyFont="1" applyBorder="1" applyAlignment="1" applyProtection="1">
      <alignment horizontal="center"/>
      <protection hidden="1"/>
    </xf>
    <xf numFmtId="166" fontId="5" fillId="0" borderId="24" xfId="0" applyNumberFormat="1" applyFont="1" applyBorder="1" applyAlignment="1" applyProtection="1">
      <alignment horizontal="center"/>
      <protection hidden="1"/>
    </xf>
    <xf numFmtId="166" fontId="5" fillId="0" borderId="25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16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center"/>
    </xf>
    <xf numFmtId="1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7" fontId="11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12" fillId="6" borderId="7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18" fillId="2" borderId="7" xfId="0" applyFont="1" applyFill="1" applyBorder="1" applyAlignment="1">
      <alignment vertical="center"/>
    </xf>
    <xf numFmtId="0" fontId="14" fillId="2" borderId="44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6" xfId="0" applyBorder="1" applyAlignment="1">
      <alignment horizontal="left" vertical="center"/>
    </xf>
    <xf numFmtId="0" fontId="23" fillId="9" borderId="5" xfId="1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7" fontId="10" fillId="10" borderId="8" xfId="0" applyNumberFormat="1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 applyProtection="1">
      <alignment horizontal="center" vertical="center"/>
      <protection locked="0"/>
    </xf>
    <xf numFmtId="0" fontId="10" fillId="4" borderId="51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1" fontId="10" fillId="4" borderId="52" xfId="0" applyNumberFormat="1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" fontId="2" fillId="0" borderId="68" xfId="0" applyNumberFormat="1" applyFont="1" applyBorder="1" applyAlignment="1">
      <alignment horizontal="center" vertical="center"/>
    </xf>
    <xf numFmtId="16" fontId="2" fillId="0" borderId="23" xfId="0" applyNumberFormat="1" applyFont="1" applyBorder="1" applyAlignment="1">
      <alignment horizontal="center" vertical="center"/>
    </xf>
    <xf numFmtId="16" fontId="2" fillId="0" borderId="25" xfId="0" applyNumberFormat="1" applyFont="1" applyBorder="1" applyAlignment="1">
      <alignment horizontal="center" vertical="center"/>
    </xf>
    <xf numFmtId="1" fontId="18" fillId="10" borderId="78" xfId="0" applyNumberFormat="1" applyFont="1" applyFill="1" applyBorder="1" applyAlignment="1">
      <alignment horizontal="right" vertical="center"/>
    </xf>
    <xf numFmtId="0" fontId="18" fillId="10" borderId="63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12" fillId="6" borderId="83" xfId="0" applyFont="1" applyFill="1" applyBorder="1" applyAlignment="1" applyProtection="1">
      <alignment horizontal="center" vertical="center"/>
      <protection locked="0"/>
    </xf>
    <xf numFmtId="2" fontId="17" fillId="0" borderId="28" xfId="0" applyNumberFormat="1" applyFont="1" applyBorder="1" applyAlignment="1">
      <alignment horizontal="center" vertical="center"/>
    </xf>
    <xf numFmtId="2" fontId="17" fillId="0" borderId="29" xfId="0" applyNumberFormat="1" applyFont="1" applyBorder="1" applyAlignment="1">
      <alignment horizontal="center" vertical="center"/>
    </xf>
    <xf numFmtId="2" fontId="17" fillId="0" borderId="30" xfId="0" applyNumberFormat="1" applyFont="1" applyBorder="1" applyAlignment="1">
      <alignment horizontal="center" vertical="center"/>
    </xf>
    <xf numFmtId="1" fontId="21" fillId="0" borderId="31" xfId="0" applyNumberFormat="1" applyFont="1" applyBorder="1" applyAlignment="1">
      <alignment horizontal="center" vertical="center"/>
    </xf>
    <xf numFmtId="1" fontId="21" fillId="0" borderId="38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2" fontId="17" fillId="0" borderId="40" xfId="0" applyNumberFormat="1" applyFont="1" applyBorder="1" applyAlignment="1">
      <alignment horizontal="center" vertical="center"/>
    </xf>
    <xf numFmtId="2" fontId="17" fillId="0" borderId="21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2" fontId="17" fillId="0" borderId="20" xfId="0" applyNumberFormat="1" applyFont="1" applyBorder="1" applyAlignment="1">
      <alignment horizontal="center" vertical="center"/>
    </xf>
    <xf numFmtId="1" fontId="21" fillId="0" borderId="35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2" fontId="17" fillId="0" borderId="51" xfId="0" applyNumberFormat="1" applyFont="1" applyBorder="1" applyAlignment="1">
      <alignment horizontal="center"/>
    </xf>
    <xf numFmtId="2" fontId="17" fillId="0" borderId="52" xfId="0" applyNumberFormat="1" applyFont="1" applyBorder="1" applyAlignment="1">
      <alignment horizontal="center" vertical="center"/>
    </xf>
    <xf numFmtId="2" fontId="17" fillId="0" borderId="76" xfId="0" applyNumberFormat="1" applyFont="1" applyBorder="1" applyAlignment="1">
      <alignment horizontal="center"/>
    </xf>
    <xf numFmtId="1" fontId="21" fillId="0" borderId="75" xfId="0" applyNumberFormat="1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/>
    </xf>
    <xf numFmtId="2" fontId="17" fillId="0" borderId="42" xfId="0" applyNumberFormat="1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2" fontId="17" fillId="0" borderId="25" xfId="0" applyNumberFormat="1" applyFont="1" applyBorder="1" applyAlignment="1">
      <alignment horizontal="center" vertical="center"/>
    </xf>
    <xf numFmtId="2" fontId="17" fillId="0" borderId="36" xfId="0" applyNumberFormat="1" applyFont="1" applyBorder="1" applyAlignment="1">
      <alignment horizontal="center"/>
    </xf>
    <xf numFmtId="1" fontId="21" fillId="0" borderId="39" xfId="0" applyNumberFormat="1" applyFont="1" applyBorder="1" applyAlignment="1">
      <alignment horizontal="center" vertical="center"/>
    </xf>
    <xf numFmtId="2" fontId="17" fillId="0" borderId="25" xfId="0" applyNumberFormat="1" applyFont="1" applyBorder="1" applyAlignment="1">
      <alignment horizontal="center"/>
    </xf>
    <xf numFmtId="2" fontId="17" fillId="0" borderId="74" xfId="0" applyNumberFormat="1" applyFont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8" fillId="10" borderId="6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7" fillId="2" borderId="86" xfId="0" applyFont="1" applyFill="1" applyBorder="1" applyAlignment="1">
      <alignment horizontal="center" vertical="center"/>
    </xf>
    <xf numFmtId="0" fontId="38" fillId="2" borderId="79" xfId="0" applyFont="1" applyFill="1" applyBorder="1" applyAlignment="1" applyProtection="1">
      <alignment horizontal="center" vertical="center"/>
      <protection locked="0"/>
    </xf>
    <xf numFmtId="0" fontId="34" fillId="0" borderId="88" xfId="0" applyFont="1" applyBorder="1" applyAlignment="1">
      <alignment horizontal="center" vertical="center"/>
    </xf>
    <xf numFmtId="1" fontId="34" fillId="0" borderId="89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3" fontId="34" fillId="0" borderId="38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3" fontId="38" fillId="10" borderId="39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0" borderId="91" xfId="0" applyFont="1" applyBorder="1" applyAlignment="1">
      <alignment horizontal="center" vertical="center"/>
    </xf>
    <xf numFmtId="0" fontId="42" fillId="0" borderId="92" xfId="0" applyFont="1" applyBorder="1" applyAlignment="1">
      <alignment horizontal="center" vertical="center"/>
    </xf>
    <xf numFmtId="0" fontId="41" fillId="0" borderId="9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3" fillId="9" borderId="28" xfId="0" applyFont="1" applyFill="1" applyBorder="1" applyAlignment="1">
      <alignment horizontal="center" vertical="center"/>
    </xf>
    <xf numFmtId="168" fontId="34" fillId="9" borderId="93" xfId="0" applyNumberFormat="1" applyFont="1" applyFill="1" applyBorder="1" applyAlignment="1">
      <alignment horizontal="center" vertical="center"/>
    </xf>
    <xf numFmtId="3" fontId="34" fillId="9" borderId="93" xfId="0" applyNumberFormat="1" applyFont="1" applyFill="1" applyBorder="1" applyAlignment="1">
      <alignment horizontal="center" vertical="center"/>
    </xf>
    <xf numFmtId="3" fontId="43" fillId="9" borderId="29" xfId="0" applyNumberFormat="1" applyFont="1" applyFill="1" applyBorder="1" applyAlignment="1">
      <alignment horizontal="center" vertical="center"/>
    </xf>
    <xf numFmtId="170" fontId="34" fillId="0" borderId="0" xfId="0" applyNumberFormat="1" applyFont="1" applyAlignment="1">
      <alignment horizontal="left" vertical="center"/>
    </xf>
    <xf numFmtId="0" fontId="43" fillId="0" borderId="12" xfId="0" applyFont="1" applyBorder="1" applyAlignment="1">
      <alignment horizontal="center" vertical="center"/>
    </xf>
    <xf numFmtId="168" fontId="34" fillId="0" borderId="13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43" fillId="0" borderId="23" xfId="0" applyNumberFormat="1" applyFont="1" applyBorder="1" applyAlignment="1">
      <alignment horizontal="center" vertical="center"/>
    </xf>
    <xf numFmtId="170" fontId="34" fillId="0" borderId="0" xfId="0" applyNumberFormat="1" applyFont="1" applyAlignment="1">
      <alignment vertical="center"/>
    </xf>
    <xf numFmtId="0" fontId="43" fillId="9" borderId="12" xfId="0" applyFont="1" applyFill="1" applyBorder="1" applyAlignment="1">
      <alignment horizontal="center" vertical="center"/>
    </xf>
    <xf numFmtId="168" fontId="34" fillId="9" borderId="13" xfId="0" applyNumberFormat="1" applyFont="1" applyFill="1" applyBorder="1" applyAlignment="1">
      <alignment horizontal="center" vertical="center"/>
    </xf>
    <xf numFmtId="3" fontId="34" fillId="9" borderId="13" xfId="0" applyNumberFormat="1" applyFont="1" applyFill="1" applyBorder="1" applyAlignment="1">
      <alignment horizontal="center" vertical="center"/>
    </xf>
    <xf numFmtId="3" fontId="43" fillId="9" borderId="23" xfId="0" applyNumberFormat="1" applyFont="1" applyFill="1" applyBorder="1" applyAlignment="1">
      <alignment horizontal="center" vertical="center"/>
    </xf>
    <xf numFmtId="0" fontId="43" fillId="9" borderId="15" xfId="0" applyFont="1" applyFill="1" applyBorder="1" applyAlignment="1">
      <alignment horizontal="center" vertical="center"/>
    </xf>
    <xf numFmtId="168" fontId="34" fillId="9" borderId="16" xfId="0" applyNumberFormat="1" applyFont="1" applyFill="1" applyBorder="1" applyAlignment="1">
      <alignment horizontal="center" vertical="center"/>
    </xf>
    <xf numFmtId="3" fontId="34" fillId="9" borderId="16" xfId="0" applyNumberFormat="1" applyFont="1" applyFill="1" applyBorder="1" applyAlignment="1">
      <alignment horizontal="center" vertical="center"/>
    </xf>
    <xf numFmtId="3" fontId="43" fillId="9" borderId="25" xfId="0" applyNumberFormat="1" applyFont="1" applyFill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168" fontId="34" fillId="0" borderId="93" xfId="0" applyNumberFormat="1" applyFont="1" applyBorder="1" applyAlignment="1">
      <alignment horizontal="center" vertical="center"/>
    </xf>
    <xf numFmtId="3" fontId="34" fillId="0" borderId="93" xfId="0" applyNumberFormat="1" applyFont="1" applyBorder="1" applyAlignment="1">
      <alignment horizontal="center" vertical="center"/>
    </xf>
    <xf numFmtId="3" fontId="43" fillId="0" borderId="29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168" fontId="45" fillId="0" borderId="13" xfId="0" applyNumberFormat="1" applyFont="1" applyBorder="1" applyAlignment="1">
      <alignment horizontal="center" vertical="center"/>
    </xf>
    <xf numFmtId="3" fontId="45" fillId="0" borderId="13" xfId="0" applyNumberFormat="1" applyFont="1" applyBorder="1" applyAlignment="1">
      <alignment horizontal="center" vertical="center"/>
    </xf>
    <xf numFmtId="3" fontId="44" fillId="0" borderId="23" xfId="0" applyNumberFormat="1" applyFont="1" applyBorder="1" applyAlignment="1">
      <alignment horizontal="center" vertical="center"/>
    </xf>
    <xf numFmtId="0" fontId="41" fillId="0" borderId="59" xfId="0" applyFont="1" applyBorder="1" applyAlignment="1">
      <alignment horizontal="left" vertical="center"/>
    </xf>
    <xf numFmtId="0" fontId="34" fillId="0" borderId="60" xfId="0" applyFont="1" applyBorder="1" applyAlignment="1">
      <alignment horizontal="center" vertical="center"/>
    </xf>
    <xf numFmtId="0" fontId="34" fillId="0" borderId="94" xfId="0" applyFont="1" applyBorder="1" applyAlignment="1">
      <alignment horizontal="center" vertical="center"/>
    </xf>
    <xf numFmtId="0" fontId="41" fillId="0" borderId="32" xfId="0" applyFont="1" applyBorder="1" applyAlignment="1">
      <alignment horizontal="left" vertical="center"/>
    </xf>
    <xf numFmtId="0" fontId="41" fillId="0" borderId="61" xfId="0" applyFont="1" applyBorder="1" applyAlignment="1">
      <alignment horizontal="left" vertical="center"/>
    </xf>
    <xf numFmtId="0" fontId="34" fillId="0" borderId="62" xfId="0" applyFont="1" applyBorder="1" applyAlignment="1">
      <alignment horizontal="center" vertical="center"/>
    </xf>
    <xf numFmtId="0" fontId="34" fillId="0" borderId="95" xfId="0" applyFont="1" applyBorder="1" applyAlignment="1">
      <alignment horizontal="center" vertical="center"/>
    </xf>
    <xf numFmtId="0" fontId="46" fillId="9" borderId="5" xfId="1" applyFont="1" applyFill="1" applyBorder="1" applyAlignment="1">
      <alignment horizontal="center" vertical="center" wrapText="1"/>
    </xf>
    <xf numFmtId="0" fontId="0" fillId="0" borderId="87" xfId="0" applyBorder="1"/>
    <xf numFmtId="0" fontId="0" fillId="0" borderId="84" xfId="0" applyBorder="1"/>
    <xf numFmtId="0" fontId="8" fillId="10" borderId="96" xfId="0" applyFont="1" applyFill="1" applyBorder="1" applyAlignment="1">
      <alignment horizontal="center" vertical="center"/>
    </xf>
    <xf numFmtId="0" fontId="49" fillId="2" borderId="96" xfId="0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49" fontId="9" fillId="0" borderId="93" xfId="0" applyNumberFormat="1" applyFont="1" applyBorder="1"/>
    <xf numFmtId="171" fontId="9" fillId="0" borderId="93" xfId="0" applyNumberFormat="1" applyFont="1" applyBorder="1"/>
    <xf numFmtId="49" fontId="9" fillId="0" borderId="13" xfId="0" applyNumberFormat="1" applyFont="1" applyBorder="1"/>
    <xf numFmtId="171" fontId="9" fillId="0" borderId="13" xfId="0" applyNumberFormat="1" applyFont="1" applyBorder="1"/>
    <xf numFmtId="49" fontId="51" fillId="0" borderId="13" xfId="0" applyNumberFormat="1" applyFont="1" applyBorder="1"/>
    <xf numFmtId="171" fontId="51" fillId="0" borderId="13" xfId="0" applyNumberFormat="1" applyFont="1" applyBorder="1"/>
    <xf numFmtId="0" fontId="50" fillId="0" borderId="13" xfId="0" applyFont="1" applyBorder="1"/>
    <xf numFmtId="0" fontId="9" fillId="0" borderId="13" xfId="0" applyFont="1" applyBorder="1"/>
    <xf numFmtId="0" fontId="18" fillId="10" borderId="97" xfId="0" applyFont="1" applyFill="1" applyBorder="1" applyAlignment="1">
      <alignment horizontal="center" vertical="center"/>
    </xf>
    <xf numFmtId="0" fontId="18" fillId="10" borderId="98" xfId="0" applyFont="1" applyFill="1" applyBorder="1" applyAlignment="1">
      <alignment horizontal="center" vertical="center"/>
    </xf>
    <xf numFmtId="0" fontId="33" fillId="0" borderId="48" xfId="1" applyFont="1" applyFill="1" applyBorder="1" applyAlignment="1">
      <alignment horizontal="center" vertical="center" wrapText="1"/>
    </xf>
    <xf numFmtId="0" fontId="33" fillId="0" borderId="54" xfId="1" applyFont="1" applyFill="1" applyBorder="1" applyAlignment="1">
      <alignment horizontal="center" vertical="center"/>
    </xf>
    <xf numFmtId="0" fontId="18" fillId="10" borderId="86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171" fontId="9" fillId="0" borderId="88" xfId="0" applyNumberFormat="1" applyFont="1" applyBorder="1"/>
    <xf numFmtId="171" fontId="9" fillId="0" borderId="14" xfId="0" applyNumberFormat="1" applyFont="1" applyBorder="1"/>
    <xf numFmtId="171" fontId="51" fillId="0" borderId="14" xfId="0" applyNumberFormat="1" applyFont="1" applyBorder="1"/>
    <xf numFmtId="0" fontId="50" fillId="0" borderId="14" xfId="0" applyFont="1" applyBorder="1"/>
    <xf numFmtId="0" fontId="9" fillId="0" borderId="14" xfId="0" applyFont="1" applyBorder="1"/>
    <xf numFmtId="0" fontId="49" fillId="0" borderId="13" xfId="0" applyFont="1" applyBorder="1" applyAlignment="1">
      <alignment horizontal="center" vertical="center"/>
    </xf>
    <xf numFmtId="0" fontId="0" fillId="0" borderId="69" xfId="0" applyBorder="1"/>
    <xf numFmtId="0" fontId="54" fillId="2" borderId="77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8" fillId="7" borderId="82" xfId="0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58" fillId="2" borderId="5" xfId="1" applyFont="1" applyFill="1" applyBorder="1" applyAlignment="1">
      <alignment horizontal="center" vertical="center"/>
    </xf>
    <xf numFmtId="0" fontId="59" fillId="2" borderId="5" xfId="1" applyFont="1" applyFill="1" applyBorder="1" applyAlignment="1">
      <alignment horizontal="center" vertical="center"/>
    </xf>
    <xf numFmtId="0" fontId="41" fillId="0" borderId="9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54" fillId="6" borderId="57" xfId="0" applyFont="1" applyFill="1" applyBorder="1" applyAlignment="1">
      <alignment horizontal="center" vertical="center"/>
    </xf>
    <xf numFmtId="0" fontId="21" fillId="6" borderId="58" xfId="0" applyFont="1" applyFill="1" applyBorder="1" applyAlignment="1">
      <alignment horizontal="center" vertical="center"/>
    </xf>
    <xf numFmtId="0" fontId="24" fillId="9" borderId="57" xfId="1" applyFont="1" applyFill="1" applyBorder="1" applyAlignment="1">
      <alignment horizontal="center" vertical="center"/>
    </xf>
    <xf numFmtId="0" fontId="24" fillId="9" borderId="58" xfId="1" applyFont="1" applyFill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/>
    </xf>
    <xf numFmtId="0" fontId="38" fillId="7" borderId="59" xfId="0" applyFont="1" applyFill="1" applyBorder="1" applyAlignment="1">
      <alignment horizontal="center" vertical="center"/>
    </xf>
    <xf numFmtId="0" fontId="38" fillId="7" borderId="60" xfId="0" applyFont="1" applyFill="1" applyBorder="1" applyAlignment="1">
      <alignment horizontal="center" vertical="center"/>
    </xf>
    <xf numFmtId="0" fontId="38" fillId="7" borderId="27" xfId="0" applyFont="1" applyFill="1" applyBorder="1" applyAlignment="1">
      <alignment horizontal="center" vertical="center"/>
    </xf>
    <xf numFmtId="0" fontId="35" fillId="3" borderId="61" xfId="0" applyFont="1" applyFill="1" applyBorder="1" applyAlignment="1">
      <alignment horizontal="center" vertical="center"/>
    </xf>
    <xf numFmtId="0" fontId="35" fillId="3" borderId="62" xfId="0" applyFont="1" applyFill="1" applyBorder="1" applyAlignment="1">
      <alignment horizontal="center" vertical="center"/>
    </xf>
    <xf numFmtId="0" fontId="35" fillId="3" borderId="63" xfId="0" applyFont="1" applyFill="1" applyBorder="1" applyAlignment="1">
      <alignment horizontal="center" vertical="center"/>
    </xf>
    <xf numFmtId="0" fontId="36" fillId="2" borderId="57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36" fillId="2" borderId="85" xfId="0" applyFont="1" applyFill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90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24" fillId="9" borderId="26" xfId="1" applyFont="1" applyFill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0" fontId="43" fillId="0" borderId="78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top" wrapText="1"/>
    </xf>
    <xf numFmtId="0" fontId="47" fillId="0" borderId="80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56" xfId="0" applyFont="1" applyBorder="1" applyAlignment="1">
      <alignment horizontal="center" wrapText="1"/>
    </xf>
    <xf numFmtId="0" fontId="47" fillId="0" borderId="69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18" fillId="6" borderId="57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8" fillId="6" borderId="58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169" fontId="27" fillId="4" borderId="61" xfId="0" applyNumberFormat="1" applyFont="1" applyFill="1" applyBorder="1" applyAlignment="1">
      <alignment horizontal="center" vertical="center"/>
    </xf>
    <xf numFmtId="169" fontId="27" fillId="4" borderId="62" xfId="0" applyNumberFormat="1" applyFont="1" applyFill="1" applyBorder="1" applyAlignment="1">
      <alignment horizontal="center" vertical="center"/>
    </xf>
    <xf numFmtId="169" fontId="27" fillId="4" borderId="63" xfId="0" applyNumberFormat="1" applyFont="1" applyFill="1" applyBorder="1" applyAlignment="1">
      <alignment horizontal="center" vertical="center"/>
    </xf>
    <xf numFmtId="164" fontId="13" fillId="2" borderId="64" xfId="0" applyNumberFormat="1" applyFont="1" applyFill="1" applyBorder="1" applyAlignment="1" applyProtection="1">
      <alignment horizontal="center" vertical="center"/>
      <protection locked="0"/>
    </xf>
    <xf numFmtId="164" fontId="13" fillId="2" borderId="65" xfId="0" applyNumberFormat="1" applyFont="1" applyFill="1" applyBorder="1" applyAlignment="1" applyProtection="1">
      <alignment horizontal="center" vertical="center"/>
      <protection locked="0"/>
    </xf>
    <xf numFmtId="164" fontId="13" fillId="2" borderId="66" xfId="0" applyNumberFormat="1" applyFont="1" applyFill="1" applyBorder="1" applyAlignment="1" applyProtection="1">
      <alignment horizontal="center" vertical="center"/>
      <protection locked="0"/>
    </xf>
    <xf numFmtId="0" fontId="24" fillId="9" borderId="57" xfId="1" applyFont="1" applyFill="1" applyBorder="1" applyAlignment="1" applyProtection="1">
      <alignment horizontal="center" vertical="center" wrapText="1"/>
    </xf>
    <xf numFmtId="0" fontId="24" fillId="9" borderId="26" xfId="1" applyFont="1" applyFill="1" applyBorder="1" applyAlignment="1" applyProtection="1">
      <alignment horizontal="center" vertical="center" wrapText="1"/>
    </xf>
    <xf numFmtId="0" fontId="24" fillId="9" borderId="58" xfId="1" applyFont="1" applyFill="1" applyBorder="1" applyAlignment="1" applyProtection="1">
      <alignment horizontal="center" vertical="center" wrapText="1"/>
    </xf>
    <xf numFmtId="0" fontId="8" fillId="7" borderId="57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7" borderId="58" xfId="0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/>
    </xf>
    <xf numFmtId="0" fontId="8" fillId="2" borderId="69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24" fillId="9" borderId="56" xfId="1" applyFont="1" applyFill="1" applyBorder="1" applyAlignment="1">
      <alignment horizontal="center" vertical="center"/>
    </xf>
    <xf numFmtId="0" fontId="24" fillId="9" borderId="69" xfId="1" applyFont="1" applyFill="1" applyBorder="1" applyAlignment="1">
      <alignment horizontal="center" vertical="center"/>
    </xf>
    <xf numFmtId="0" fontId="24" fillId="9" borderId="43" xfId="1" applyFont="1" applyFill="1" applyBorder="1" applyAlignment="1">
      <alignment horizontal="center" vertical="center"/>
    </xf>
    <xf numFmtId="0" fontId="24" fillId="9" borderId="18" xfId="1" applyFont="1" applyFill="1" applyBorder="1" applyAlignment="1">
      <alignment horizontal="center" vertical="center"/>
    </xf>
    <xf numFmtId="0" fontId="24" fillId="9" borderId="19" xfId="1" applyFont="1" applyFill="1" applyBorder="1" applyAlignment="1">
      <alignment horizontal="center" vertical="center"/>
    </xf>
    <xf numFmtId="0" fontId="24" fillId="9" borderId="34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10" borderId="57" xfId="0" applyFont="1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58" xfId="0" applyFill="1" applyBorder="1" applyAlignment="1">
      <alignment horizontal="center" vertical="center"/>
    </xf>
    <xf numFmtId="0" fontId="22" fillId="0" borderId="44" xfId="1" applyFont="1" applyFill="1" applyBorder="1" applyAlignment="1">
      <alignment horizontal="center" vertical="center" wrapText="1"/>
    </xf>
    <xf numFmtId="0" fontId="22" fillId="0" borderId="22" xfId="1" applyFont="1" applyFill="1" applyBorder="1" applyAlignment="1">
      <alignment horizontal="center" vertical="center" wrapText="1"/>
    </xf>
    <xf numFmtId="0" fontId="22" fillId="0" borderId="46" xfId="1" applyFont="1" applyFill="1" applyBorder="1" applyAlignment="1">
      <alignment horizontal="center" vertical="center" wrapText="1"/>
    </xf>
    <xf numFmtId="0" fontId="24" fillId="9" borderId="56" xfId="1" applyFont="1" applyFill="1" applyBorder="1" applyAlignment="1">
      <alignment horizontal="center"/>
    </xf>
    <xf numFmtId="0" fontId="24" fillId="9" borderId="43" xfId="1" applyFont="1" applyFill="1" applyBorder="1" applyAlignment="1">
      <alignment horizontal="center"/>
    </xf>
    <xf numFmtId="0" fontId="24" fillId="9" borderId="18" xfId="1" applyFont="1" applyFill="1" applyBorder="1" applyAlignment="1">
      <alignment horizontal="center" vertical="top"/>
    </xf>
    <xf numFmtId="0" fontId="24" fillId="9" borderId="34" xfId="1" applyFont="1" applyFill="1" applyBorder="1" applyAlignment="1">
      <alignment horizontal="center" vertical="top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2" fillId="2" borderId="86" xfId="0" applyFont="1" applyFill="1" applyBorder="1" applyAlignment="1" applyProtection="1">
      <alignment horizontal="center" vertical="center"/>
      <protection locked="0"/>
    </xf>
    <xf numFmtId="0" fontId="52" fillId="2" borderId="26" xfId="0" applyFont="1" applyFill="1" applyBorder="1" applyAlignment="1" applyProtection="1">
      <alignment horizontal="center" vertical="center"/>
      <protection locked="0"/>
    </xf>
    <xf numFmtId="0" fontId="52" fillId="2" borderId="58" xfId="0" applyFont="1" applyFill="1" applyBorder="1" applyAlignment="1" applyProtection="1">
      <alignment horizontal="center" vertical="center"/>
      <protection locked="0"/>
    </xf>
    <xf numFmtId="0" fontId="55" fillId="2" borderId="57" xfId="1" applyFont="1" applyFill="1" applyBorder="1" applyAlignment="1">
      <alignment horizontal="center" vertical="center"/>
    </xf>
    <xf numFmtId="0" fontId="55" fillId="0" borderId="26" xfId="1" applyFont="1" applyBorder="1" applyAlignment="1">
      <alignment horizontal="center" vertical="center"/>
    </xf>
    <xf numFmtId="0" fontId="55" fillId="0" borderId="58" xfId="1" applyFont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57" fillId="8" borderId="57" xfId="0" applyFont="1" applyFill="1" applyBorder="1" applyAlignment="1">
      <alignment horizontal="center" vertical="center"/>
    </xf>
    <xf numFmtId="0" fontId="57" fillId="8" borderId="26" xfId="0" applyFont="1" applyFill="1" applyBorder="1" applyAlignment="1">
      <alignment horizontal="center" vertical="center"/>
    </xf>
    <xf numFmtId="0" fontId="57" fillId="8" borderId="58" xfId="0" applyFont="1" applyFill="1" applyBorder="1" applyAlignment="1">
      <alignment horizontal="center" vertical="center"/>
    </xf>
    <xf numFmtId="0" fontId="30" fillId="2" borderId="70" xfId="0" applyFont="1" applyFill="1" applyBorder="1" applyAlignment="1">
      <alignment horizontal="center" vertical="center" wrapText="1"/>
    </xf>
    <xf numFmtId="0" fontId="30" fillId="2" borderId="7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18" fillId="2" borderId="70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56" fillId="9" borderId="32" xfId="1" applyFont="1" applyFill="1" applyBorder="1" applyAlignment="1">
      <alignment horizontal="center" vertical="center"/>
    </xf>
    <xf numFmtId="0" fontId="56" fillId="9" borderId="0" xfId="1" applyFont="1" applyFill="1" applyBorder="1" applyAlignment="1">
      <alignment horizontal="center" vertical="center"/>
    </xf>
    <xf numFmtId="0" fontId="56" fillId="9" borderId="33" xfId="1" applyFont="1" applyFill="1" applyBorder="1" applyAlignment="1">
      <alignment horizontal="center" vertical="center"/>
    </xf>
    <xf numFmtId="0" fontId="24" fillId="9" borderId="69" xfId="1" applyFont="1" applyFill="1" applyBorder="1" applyAlignment="1">
      <alignment horizontal="center"/>
    </xf>
    <xf numFmtId="0" fontId="24" fillId="9" borderId="32" xfId="1" applyFont="1" applyFill="1" applyBorder="1" applyAlignment="1">
      <alignment horizontal="center" vertical="center"/>
    </xf>
    <xf numFmtId="0" fontId="24" fillId="9" borderId="0" xfId="1" applyFont="1" applyFill="1" applyBorder="1" applyAlignment="1">
      <alignment horizontal="center" vertical="center"/>
    </xf>
    <xf numFmtId="0" fontId="24" fillId="9" borderId="33" xfId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3FD4BF49-7E67-1241-87AC-8A4EB4CDC89B}">
      <tableStyleElement type="wholeTable" dxfId="1"/>
      <tableStyleElement type="headerRow" dxfId="0"/>
    </tableStyle>
  </tableStyles>
  <colors>
    <mruColors>
      <color rgb="FF0432FF"/>
      <color rgb="FF00FD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2</xdr:col>
      <xdr:colOff>58884</xdr:colOff>
      <xdr:row>68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BCACE23-9028-F41A-6721-AFEBB27E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0"/>
          <a:ext cx="9494984" cy="1343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12700</xdr:colOff>
      <xdr:row>17</xdr:row>
      <xdr:rowOff>101600</xdr:rowOff>
    </xdr:to>
    <xdr:pic>
      <xdr:nvPicPr>
        <xdr:cNvPr id="1025" name="Immagine 1" descr="page1image24794752">
          <a:extLst>
            <a:ext uri="{FF2B5EF4-FFF2-40B4-BE49-F238E27FC236}">
              <a16:creationId xmlns:a16="http://schemas.microsoft.com/office/drawing/2014/main" id="{702AB45C-0E0D-8A47-B4A5-5F011616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12700</xdr:colOff>
      <xdr:row>17</xdr:row>
      <xdr:rowOff>101600</xdr:rowOff>
    </xdr:to>
    <xdr:pic>
      <xdr:nvPicPr>
        <xdr:cNvPr id="1026" name="Immagine 2" descr="page1image24794944">
          <a:extLst>
            <a:ext uri="{FF2B5EF4-FFF2-40B4-BE49-F238E27FC236}">
              <a16:creationId xmlns:a16="http://schemas.microsoft.com/office/drawing/2014/main" id="{DD590C95-D91E-7440-85DE-4E24B2BE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12700</xdr:colOff>
      <xdr:row>17</xdr:row>
      <xdr:rowOff>101600</xdr:rowOff>
    </xdr:to>
    <xdr:pic>
      <xdr:nvPicPr>
        <xdr:cNvPr id="1027" name="Immagine 3" descr="page1image24795136">
          <a:extLst>
            <a:ext uri="{FF2B5EF4-FFF2-40B4-BE49-F238E27FC236}">
              <a16:creationId xmlns:a16="http://schemas.microsoft.com/office/drawing/2014/main" id="{E8F1B2AF-BF2A-3A4B-A808-DECAE32B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4</xdr:col>
      <xdr:colOff>444500</xdr:colOff>
      <xdr:row>7</xdr:row>
      <xdr:rowOff>12700</xdr:rowOff>
    </xdr:to>
    <xdr:pic>
      <xdr:nvPicPr>
        <xdr:cNvPr id="1028" name="Immagine 4" descr="page1image24795328">
          <a:extLst>
            <a:ext uri="{FF2B5EF4-FFF2-40B4-BE49-F238E27FC236}">
              <a16:creationId xmlns:a16="http://schemas.microsoft.com/office/drawing/2014/main" id="{DA5443B3-670E-564C-8AB7-A216A174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5</xdr:col>
      <xdr:colOff>84667</xdr:colOff>
      <xdr:row>7</xdr:row>
      <xdr:rowOff>12700</xdr:rowOff>
    </xdr:to>
    <xdr:pic>
      <xdr:nvPicPr>
        <xdr:cNvPr id="1029" name="Immagine 5" descr="page1image24795520">
          <a:extLst>
            <a:ext uri="{FF2B5EF4-FFF2-40B4-BE49-F238E27FC236}">
              <a16:creationId xmlns:a16="http://schemas.microsoft.com/office/drawing/2014/main" id="{4FCA51E0-A69C-6741-AD96-5DEEFEF5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2501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5</xdr:col>
      <xdr:colOff>59267</xdr:colOff>
      <xdr:row>7</xdr:row>
      <xdr:rowOff>12700</xdr:rowOff>
    </xdr:to>
    <xdr:pic>
      <xdr:nvPicPr>
        <xdr:cNvPr id="1030" name="Immagine 6" descr="page1image24795712">
          <a:extLst>
            <a:ext uri="{FF2B5EF4-FFF2-40B4-BE49-F238E27FC236}">
              <a16:creationId xmlns:a16="http://schemas.microsoft.com/office/drawing/2014/main" id="{B03F045B-10D5-AF43-8B71-1D53FFDE7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501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5</xdr:col>
      <xdr:colOff>203200</xdr:colOff>
      <xdr:row>7</xdr:row>
      <xdr:rowOff>12700</xdr:rowOff>
    </xdr:to>
    <xdr:pic>
      <xdr:nvPicPr>
        <xdr:cNvPr id="1031" name="Immagine 7" descr="page1image24795904">
          <a:extLst>
            <a:ext uri="{FF2B5EF4-FFF2-40B4-BE49-F238E27FC236}">
              <a16:creationId xmlns:a16="http://schemas.microsoft.com/office/drawing/2014/main" id="{22F07B35-DD67-AB4A-9799-6803D4CA8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501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444500</xdr:colOff>
      <xdr:row>23</xdr:row>
      <xdr:rowOff>12700</xdr:rowOff>
    </xdr:to>
    <xdr:pic>
      <xdr:nvPicPr>
        <xdr:cNvPr id="1032" name="Immagine 8" descr="page1image24796096">
          <a:extLst>
            <a:ext uri="{FF2B5EF4-FFF2-40B4-BE49-F238E27FC236}">
              <a16:creationId xmlns:a16="http://schemas.microsoft.com/office/drawing/2014/main" id="{D1A775CA-7EA5-7C4F-AA8E-ABF712906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6286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23</xdr:row>
      <xdr:rowOff>0</xdr:rowOff>
    </xdr:from>
    <xdr:to>
      <xdr:col>5</xdr:col>
      <xdr:colOff>8467</xdr:colOff>
      <xdr:row>23</xdr:row>
      <xdr:rowOff>12700</xdr:rowOff>
    </xdr:to>
    <xdr:pic>
      <xdr:nvPicPr>
        <xdr:cNvPr id="1033" name="Immagine 9" descr="page1image24796288">
          <a:extLst>
            <a:ext uri="{FF2B5EF4-FFF2-40B4-BE49-F238E27FC236}">
              <a16:creationId xmlns:a16="http://schemas.microsoft.com/office/drawing/2014/main" id="{4B55C80D-B5C3-724A-AD01-FF7851EF8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6286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444500</xdr:colOff>
      <xdr:row>33</xdr:row>
      <xdr:rowOff>12700</xdr:rowOff>
    </xdr:to>
    <xdr:pic>
      <xdr:nvPicPr>
        <xdr:cNvPr id="1034" name="Immagine 10" descr="page1image24796480">
          <a:extLst>
            <a:ext uri="{FF2B5EF4-FFF2-40B4-BE49-F238E27FC236}">
              <a16:creationId xmlns:a16="http://schemas.microsoft.com/office/drawing/2014/main" id="{3AC895D7-6405-4F46-8917-3A8FA9CFC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8318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33</xdr:row>
      <xdr:rowOff>0</xdr:rowOff>
    </xdr:from>
    <xdr:to>
      <xdr:col>5</xdr:col>
      <xdr:colOff>8467</xdr:colOff>
      <xdr:row>33</xdr:row>
      <xdr:rowOff>12700</xdr:rowOff>
    </xdr:to>
    <xdr:pic>
      <xdr:nvPicPr>
        <xdr:cNvPr id="1035" name="Immagine 11" descr="page1image24796672">
          <a:extLst>
            <a:ext uri="{FF2B5EF4-FFF2-40B4-BE49-F238E27FC236}">
              <a16:creationId xmlns:a16="http://schemas.microsoft.com/office/drawing/2014/main" id="{3DA9657D-4F72-6D42-AD80-D25E5FEE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8318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5</xdr:col>
      <xdr:colOff>59267</xdr:colOff>
      <xdr:row>33</xdr:row>
      <xdr:rowOff>12700</xdr:rowOff>
    </xdr:to>
    <xdr:pic>
      <xdr:nvPicPr>
        <xdr:cNvPr id="1036" name="Immagine 12" descr="page1image24797248">
          <a:extLst>
            <a:ext uri="{FF2B5EF4-FFF2-40B4-BE49-F238E27FC236}">
              <a16:creationId xmlns:a16="http://schemas.microsoft.com/office/drawing/2014/main" id="{18A94F99-0132-EA4E-97FC-1FF55F1B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8318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5</xdr:col>
      <xdr:colOff>203200</xdr:colOff>
      <xdr:row>33</xdr:row>
      <xdr:rowOff>12700</xdr:rowOff>
    </xdr:to>
    <xdr:pic>
      <xdr:nvPicPr>
        <xdr:cNvPr id="1037" name="Immagine 13" descr="page1image24797440">
          <a:extLst>
            <a:ext uri="{FF2B5EF4-FFF2-40B4-BE49-F238E27FC236}">
              <a16:creationId xmlns:a16="http://schemas.microsoft.com/office/drawing/2014/main" id="{BE85FD49-854F-CC43-AD5F-C2DFDA64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8318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444500</xdr:colOff>
      <xdr:row>43</xdr:row>
      <xdr:rowOff>12700</xdr:rowOff>
    </xdr:to>
    <xdr:pic>
      <xdr:nvPicPr>
        <xdr:cNvPr id="1038" name="Immagine 14" descr="page1image24797632">
          <a:extLst>
            <a:ext uri="{FF2B5EF4-FFF2-40B4-BE49-F238E27FC236}">
              <a16:creationId xmlns:a16="http://schemas.microsoft.com/office/drawing/2014/main" id="{E1F77F72-BFCE-574A-8DE8-991445EA9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0350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43</xdr:row>
      <xdr:rowOff>0</xdr:rowOff>
    </xdr:from>
    <xdr:to>
      <xdr:col>5</xdr:col>
      <xdr:colOff>8467</xdr:colOff>
      <xdr:row>43</xdr:row>
      <xdr:rowOff>12700</xdr:rowOff>
    </xdr:to>
    <xdr:pic>
      <xdr:nvPicPr>
        <xdr:cNvPr id="1039" name="Immagine 15" descr="page1image24797824">
          <a:extLst>
            <a:ext uri="{FF2B5EF4-FFF2-40B4-BE49-F238E27FC236}">
              <a16:creationId xmlns:a16="http://schemas.microsoft.com/office/drawing/2014/main" id="{70BC3E97-40FB-2140-8EA9-0E043118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0350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5</xdr:col>
      <xdr:colOff>59267</xdr:colOff>
      <xdr:row>43</xdr:row>
      <xdr:rowOff>12700</xdr:rowOff>
    </xdr:to>
    <xdr:pic>
      <xdr:nvPicPr>
        <xdr:cNvPr id="1040" name="Immagine 16" descr="page1image24798016">
          <a:extLst>
            <a:ext uri="{FF2B5EF4-FFF2-40B4-BE49-F238E27FC236}">
              <a16:creationId xmlns:a16="http://schemas.microsoft.com/office/drawing/2014/main" id="{7F81B554-BD2C-9A4E-A42A-74AC7A06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0350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5</xdr:col>
      <xdr:colOff>203200</xdr:colOff>
      <xdr:row>43</xdr:row>
      <xdr:rowOff>12700</xdr:rowOff>
    </xdr:to>
    <xdr:pic>
      <xdr:nvPicPr>
        <xdr:cNvPr id="1041" name="Immagine 17" descr="page1image24798208">
          <a:extLst>
            <a:ext uri="{FF2B5EF4-FFF2-40B4-BE49-F238E27FC236}">
              <a16:creationId xmlns:a16="http://schemas.microsoft.com/office/drawing/2014/main" id="{984A4349-1D44-6840-BA44-9D66180A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0350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4</xdr:col>
      <xdr:colOff>444500</xdr:colOff>
      <xdr:row>53</xdr:row>
      <xdr:rowOff>12700</xdr:rowOff>
    </xdr:to>
    <xdr:pic>
      <xdr:nvPicPr>
        <xdr:cNvPr id="1042" name="Immagine 18" descr="page1image24798400">
          <a:extLst>
            <a:ext uri="{FF2B5EF4-FFF2-40B4-BE49-F238E27FC236}">
              <a16:creationId xmlns:a16="http://schemas.microsoft.com/office/drawing/2014/main" id="{1AEBF014-DE67-A44E-AF97-2086EE1F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2382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53</xdr:row>
      <xdr:rowOff>0</xdr:rowOff>
    </xdr:from>
    <xdr:to>
      <xdr:col>5</xdr:col>
      <xdr:colOff>8467</xdr:colOff>
      <xdr:row>53</xdr:row>
      <xdr:rowOff>12700</xdr:rowOff>
    </xdr:to>
    <xdr:pic>
      <xdr:nvPicPr>
        <xdr:cNvPr id="1043" name="Immagine 19" descr="page1image24798592">
          <a:extLst>
            <a:ext uri="{FF2B5EF4-FFF2-40B4-BE49-F238E27FC236}">
              <a16:creationId xmlns:a16="http://schemas.microsoft.com/office/drawing/2014/main" id="{85DD7941-EAC8-9B48-A528-989CEAEFA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2382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5</xdr:col>
      <xdr:colOff>59267</xdr:colOff>
      <xdr:row>53</xdr:row>
      <xdr:rowOff>12700</xdr:rowOff>
    </xdr:to>
    <xdr:pic>
      <xdr:nvPicPr>
        <xdr:cNvPr id="1044" name="Immagine 20" descr="page1image24797056">
          <a:extLst>
            <a:ext uri="{FF2B5EF4-FFF2-40B4-BE49-F238E27FC236}">
              <a16:creationId xmlns:a16="http://schemas.microsoft.com/office/drawing/2014/main" id="{D1930433-9676-DE48-B262-AB1A74DD8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2382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5</xdr:col>
      <xdr:colOff>203200</xdr:colOff>
      <xdr:row>53</xdr:row>
      <xdr:rowOff>12700</xdr:rowOff>
    </xdr:to>
    <xdr:pic>
      <xdr:nvPicPr>
        <xdr:cNvPr id="1045" name="Immagine 21" descr="page1image24796864">
          <a:extLst>
            <a:ext uri="{FF2B5EF4-FFF2-40B4-BE49-F238E27FC236}">
              <a16:creationId xmlns:a16="http://schemas.microsoft.com/office/drawing/2014/main" id="{1BD9D7D9-6176-A243-A119-A22F3C48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2382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4</xdr:col>
      <xdr:colOff>444500</xdr:colOff>
      <xdr:row>63</xdr:row>
      <xdr:rowOff>12700</xdr:rowOff>
    </xdr:to>
    <xdr:pic>
      <xdr:nvPicPr>
        <xdr:cNvPr id="1046" name="Immagine 22" descr="page1image24798784">
          <a:extLst>
            <a:ext uri="{FF2B5EF4-FFF2-40B4-BE49-F238E27FC236}">
              <a16:creationId xmlns:a16="http://schemas.microsoft.com/office/drawing/2014/main" id="{C80B94A9-8DEE-0346-9917-519138E2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4414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63</xdr:row>
      <xdr:rowOff>0</xdr:rowOff>
    </xdr:from>
    <xdr:to>
      <xdr:col>5</xdr:col>
      <xdr:colOff>8467</xdr:colOff>
      <xdr:row>63</xdr:row>
      <xdr:rowOff>12700</xdr:rowOff>
    </xdr:to>
    <xdr:pic>
      <xdr:nvPicPr>
        <xdr:cNvPr id="1047" name="Immagine 23" descr="page1image24798976">
          <a:extLst>
            <a:ext uri="{FF2B5EF4-FFF2-40B4-BE49-F238E27FC236}">
              <a16:creationId xmlns:a16="http://schemas.microsoft.com/office/drawing/2014/main" id="{23E55879-07B6-D648-9E9D-9116727E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4414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5</xdr:col>
      <xdr:colOff>59267</xdr:colOff>
      <xdr:row>63</xdr:row>
      <xdr:rowOff>12700</xdr:rowOff>
    </xdr:to>
    <xdr:pic>
      <xdr:nvPicPr>
        <xdr:cNvPr id="1048" name="Immagine 24" descr="page1image24799168">
          <a:extLst>
            <a:ext uri="{FF2B5EF4-FFF2-40B4-BE49-F238E27FC236}">
              <a16:creationId xmlns:a16="http://schemas.microsoft.com/office/drawing/2014/main" id="{3A067A35-27BC-B540-BD6F-EFB435B4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414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5</xdr:col>
      <xdr:colOff>203200</xdr:colOff>
      <xdr:row>63</xdr:row>
      <xdr:rowOff>12700</xdr:rowOff>
    </xdr:to>
    <xdr:pic>
      <xdr:nvPicPr>
        <xdr:cNvPr id="1049" name="Immagine 25" descr="page1image24799360">
          <a:extLst>
            <a:ext uri="{FF2B5EF4-FFF2-40B4-BE49-F238E27FC236}">
              <a16:creationId xmlns:a16="http://schemas.microsoft.com/office/drawing/2014/main" id="{ACC20420-B4DB-D74E-80A9-C1942A5A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414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4</xdr:col>
      <xdr:colOff>444500</xdr:colOff>
      <xdr:row>75</xdr:row>
      <xdr:rowOff>12700</xdr:rowOff>
    </xdr:to>
    <xdr:pic>
      <xdr:nvPicPr>
        <xdr:cNvPr id="1050" name="Immagine 26" descr="page1image24799552">
          <a:extLst>
            <a:ext uri="{FF2B5EF4-FFF2-40B4-BE49-F238E27FC236}">
              <a16:creationId xmlns:a16="http://schemas.microsoft.com/office/drawing/2014/main" id="{144A102D-ACB5-ED41-A99F-AFBC2157E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6852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75</xdr:row>
      <xdr:rowOff>0</xdr:rowOff>
    </xdr:from>
    <xdr:to>
      <xdr:col>5</xdr:col>
      <xdr:colOff>8467</xdr:colOff>
      <xdr:row>75</xdr:row>
      <xdr:rowOff>12700</xdr:rowOff>
    </xdr:to>
    <xdr:pic>
      <xdr:nvPicPr>
        <xdr:cNvPr id="1051" name="Immagine 27" descr="page1image24799744">
          <a:extLst>
            <a:ext uri="{FF2B5EF4-FFF2-40B4-BE49-F238E27FC236}">
              <a16:creationId xmlns:a16="http://schemas.microsoft.com/office/drawing/2014/main" id="{4DD0B3C4-2B0B-DA49-8B8D-53BBE4FCF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6852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5</xdr:col>
      <xdr:colOff>59267</xdr:colOff>
      <xdr:row>75</xdr:row>
      <xdr:rowOff>12700</xdr:rowOff>
    </xdr:to>
    <xdr:pic>
      <xdr:nvPicPr>
        <xdr:cNvPr id="1052" name="Immagine 28" descr="page1image24799936">
          <a:extLst>
            <a:ext uri="{FF2B5EF4-FFF2-40B4-BE49-F238E27FC236}">
              <a16:creationId xmlns:a16="http://schemas.microsoft.com/office/drawing/2014/main" id="{2C63F3E7-1DA6-B74D-A062-A914C3D46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6852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5</xdr:col>
      <xdr:colOff>203200</xdr:colOff>
      <xdr:row>75</xdr:row>
      <xdr:rowOff>12700</xdr:rowOff>
    </xdr:to>
    <xdr:pic>
      <xdr:nvPicPr>
        <xdr:cNvPr id="1053" name="Immagine 29" descr="page1image24800128">
          <a:extLst>
            <a:ext uri="{FF2B5EF4-FFF2-40B4-BE49-F238E27FC236}">
              <a16:creationId xmlns:a16="http://schemas.microsoft.com/office/drawing/2014/main" id="{616820E9-FA41-6440-8928-A3823E859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6852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4</xdr:col>
      <xdr:colOff>444500</xdr:colOff>
      <xdr:row>83</xdr:row>
      <xdr:rowOff>12700</xdr:rowOff>
    </xdr:to>
    <xdr:pic>
      <xdr:nvPicPr>
        <xdr:cNvPr id="1054" name="Immagine 30" descr="page1image24800320">
          <a:extLst>
            <a:ext uri="{FF2B5EF4-FFF2-40B4-BE49-F238E27FC236}">
              <a16:creationId xmlns:a16="http://schemas.microsoft.com/office/drawing/2014/main" id="{DC544877-B4A4-7D4C-B3DC-21CAE38C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8478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83</xdr:row>
      <xdr:rowOff>0</xdr:rowOff>
    </xdr:from>
    <xdr:to>
      <xdr:col>5</xdr:col>
      <xdr:colOff>8467</xdr:colOff>
      <xdr:row>83</xdr:row>
      <xdr:rowOff>12700</xdr:rowOff>
    </xdr:to>
    <xdr:pic>
      <xdr:nvPicPr>
        <xdr:cNvPr id="1055" name="Immagine 31" descr="page1image24800512">
          <a:extLst>
            <a:ext uri="{FF2B5EF4-FFF2-40B4-BE49-F238E27FC236}">
              <a16:creationId xmlns:a16="http://schemas.microsoft.com/office/drawing/2014/main" id="{F03B90F5-3A7E-9548-8696-7E57CC1D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8478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5</xdr:col>
      <xdr:colOff>59267</xdr:colOff>
      <xdr:row>83</xdr:row>
      <xdr:rowOff>12700</xdr:rowOff>
    </xdr:to>
    <xdr:pic>
      <xdr:nvPicPr>
        <xdr:cNvPr id="1056" name="Immagine 32" descr="page1image24800704">
          <a:extLst>
            <a:ext uri="{FF2B5EF4-FFF2-40B4-BE49-F238E27FC236}">
              <a16:creationId xmlns:a16="http://schemas.microsoft.com/office/drawing/2014/main" id="{BADF7206-32D0-5C40-95DD-53A931DB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478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5</xdr:col>
      <xdr:colOff>203200</xdr:colOff>
      <xdr:row>83</xdr:row>
      <xdr:rowOff>12700</xdr:rowOff>
    </xdr:to>
    <xdr:pic>
      <xdr:nvPicPr>
        <xdr:cNvPr id="1057" name="Immagine 33" descr="page1image24800896">
          <a:extLst>
            <a:ext uri="{FF2B5EF4-FFF2-40B4-BE49-F238E27FC236}">
              <a16:creationId xmlns:a16="http://schemas.microsoft.com/office/drawing/2014/main" id="{21EF7C2A-B7DC-2C4C-8482-EE1AE754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478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4</xdr:col>
      <xdr:colOff>444500</xdr:colOff>
      <xdr:row>93</xdr:row>
      <xdr:rowOff>12700</xdr:rowOff>
    </xdr:to>
    <xdr:pic>
      <xdr:nvPicPr>
        <xdr:cNvPr id="1058" name="Immagine 34" descr="page1image24801088">
          <a:extLst>
            <a:ext uri="{FF2B5EF4-FFF2-40B4-BE49-F238E27FC236}">
              <a16:creationId xmlns:a16="http://schemas.microsoft.com/office/drawing/2014/main" id="{F59F6916-E182-E841-8531-A952EC29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0510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93</xdr:row>
      <xdr:rowOff>0</xdr:rowOff>
    </xdr:from>
    <xdr:to>
      <xdr:col>5</xdr:col>
      <xdr:colOff>8467</xdr:colOff>
      <xdr:row>93</xdr:row>
      <xdr:rowOff>12700</xdr:rowOff>
    </xdr:to>
    <xdr:pic>
      <xdr:nvPicPr>
        <xdr:cNvPr id="1059" name="Immagine 35" descr="page1image24801280">
          <a:extLst>
            <a:ext uri="{FF2B5EF4-FFF2-40B4-BE49-F238E27FC236}">
              <a16:creationId xmlns:a16="http://schemas.microsoft.com/office/drawing/2014/main" id="{E0F089DC-639D-5645-8D06-4B6B107F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20510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5</xdr:col>
      <xdr:colOff>59267</xdr:colOff>
      <xdr:row>93</xdr:row>
      <xdr:rowOff>12700</xdr:rowOff>
    </xdr:to>
    <xdr:pic>
      <xdr:nvPicPr>
        <xdr:cNvPr id="1060" name="Immagine 36" descr="page1image24801472">
          <a:extLst>
            <a:ext uri="{FF2B5EF4-FFF2-40B4-BE49-F238E27FC236}">
              <a16:creationId xmlns:a16="http://schemas.microsoft.com/office/drawing/2014/main" id="{7D99B28F-42D1-414E-A94E-E33A6C09B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0510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5</xdr:col>
      <xdr:colOff>203200</xdr:colOff>
      <xdr:row>93</xdr:row>
      <xdr:rowOff>12700</xdr:rowOff>
    </xdr:to>
    <xdr:pic>
      <xdr:nvPicPr>
        <xdr:cNvPr id="1061" name="Immagine 37" descr="page1image24801664">
          <a:extLst>
            <a:ext uri="{FF2B5EF4-FFF2-40B4-BE49-F238E27FC236}">
              <a16:creationId xmlns:a16="http://schemas.microsoft.com/office/drawing/2014/main" id="{4FF89C56-6CB4-F64F-8876-43889EF1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0510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4</xdr:col>
      <xdr:colOff>444500</xdr:colOff>
      <xdr:row>111</xdr:row>
      <xdr:rowOff>12700</xdr:rowOff>
    </xdr:to>
    <xdr:pic>
      <xdr:nvPicPr>
        <xdr:cNvPr id="1062" name="Immagine 38" descr="page1image24801856">
          <a:extLst>
            <a:ext uri="{FF2B5EF4-FFF2-40B4-BE49-F238E27FC236}">
              <a16:creationId xmlns:a16="http://schemas.microsoft.com/office/drawing/2014/main" id="{5B8FDD1A-21AB-2448-9195-06F3C273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4168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111</xdr:row>
      <xdr:rowOff>0</xdr:rowOff>
    </xdr:from>
    <xdr:to>
      <xdr:col>5</xdr:col>
      <xdr:colOff>8467</xdr:colOff>
      <xdr:row>111</xdr:row>
      <xdr:rowOff>12700</xdr:rowOff>
    </xdr:to>
    <xdr:pic>
      <xdr:nvPicPr>
        <xdr:cNvPr id="1063" name="Immagine 39" descr="page1image24802048">
          <a:extLst>
            <a:ext uri="{FF2B5EF4-FFF2-40B4-BE49-F238E27FC236}">
              <a16:creationId xmlns:a16="http://schemas.microsoft.com/office/drawing/2014/main" id="{0E6EAB3B-5641-AD40-9BBA-744A8376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24168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5</xdr:col>
      <xdr:colOff>59267</xdr:colOff>
      <xdr:row>111</xdr:row>
      <xdr:rowOff>12700</xdr:rowOff>
    </xdr:to>
    <xdr:pic>
      <xdr:nvPicPr>
        <xdr:cNvPr id="1064" name="Immagine 40" descr="page1image24802240">
          <a:extLst>
            <a:ext uri="{FF2B5EF4-FFF2-40B4-BE49-F238E27FC236}">
              <a16:creationId xmlns:a16="http://schemas.microsoft.com/office/drawing/2014/main" id="{7ADB787A-6A2A-D645-AC2F-ABCC4FB6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4168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5</xdr:col>
      <xdr:colOff>203200</xdr:colOff>
      <xdr:row>111</xdr:row>
      <xdr:rowOff>12700</xdr:rowOff>
    </xdr:to>
    <xdr:pic>
      <xdr:nvPicPr>
        <xdr:cNvPr id="1065" name="Immagine 41" descr="page1image24802432">
          <a:extLst>
            <a:ext uri="{FF2B5EF4-FFF2-40B4-BE49-F238E27FC236}">
              <a16:creationId xmlns:a16="http://schemas.microsoft.com/office/drawing/2014/main" id="{BAE744BF-91E2-104E-A4E8-9A7FD687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4168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4</xdr:col>
      <xdr:colOff>444500</xdr:colOff>
      <xdr:row>121</xdr:row>
      <xdr:rowOff>12700</xdr:rowOff>
    </xdr:to>
    <xdr:pic>
      <xdr:nvPicPr>
        <xdr:cNvPr id="1066" name="Immagine 42" descr="page1image24802624">
          <a:extLst>
            <a:ext uri="{FF2B5EF4-FFF2-40B4-BE49-F238E27FC236}">
              <a16:creationId xmlns:a16="http://schemas.microsoft.com/office/drawing/2014/main" id="{656FB4EB-5148-4540-83B5-8D5E216F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6200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121</xdr:row>
      <xdr:rowOff>0</xdr:rowOff>
    </xdr:from>
    <xdr:to>
      <xdr:col>5</xdr:col>
      <xdr:colOff>8467</xdr:colOff>
      <xdr:row>121</xdr:row>
      <xdr:rowOff>12700</xdr:rowOff>
    </xdr:to>
    <xdr:pic>
      <xdr:nvPicPr>
        <xdr:cNvPr id="1067" name="Immagine 43" descr="page1image24802816">
          <a:extLst>
            <a:ext uri="{FF2B5EF4-FFF2-40B4-BE49-F238E27FC236}">
              <a16:creationId xmlns:a16="http://schemas.microsoft.com/office/drawing/2014/main" id="{4BCC935E-2242-6D45-BF3F-50B2B085C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26200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5</xdr:col>
      <xdr:colOff>59267</xdr:colOff>
      <xdr:row>121</xdr:row>
      <xdr:rowOff>12700</xdr:rowOff>
    </xdr:to>
    <xdr:pic>
      <xdr:nvPicPr>
        <xdr:cNvPr id="1068" name="Immagine 44" descr="page1image24803008">
          <a:extLst>
            <a:ext uri="{FF2B5EF4-FFF2-40B4-BE49-F238E27FC236}">
              <a16:creationId xmlns:a16="http://schemas.microsoft.com/office/drawing/2014/main" id="{4317A909-1A12-EE47-A17A-FEF4F211F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620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5</xdr:col>
      <xdr:colOff>203200</xdr:colOff>
      <xdr:row>121</xdr:row>
      <xdr:rowOff>12700</xdr:rowOff>
    </xdr:to>
    <xdr:pic>
      <xdr:nvPicPr>
        <xdr:cNvPr id="1069" name="Immagine 45" descr="page1image24803200">
          <a:extLst>
            <a:ext uri="{FF2B5EF4-FFF2-40B4-BE49-F238E27FC236}">
              <a16:creationId xmlns:a16="http://schemas.microsoft.com/office/drawing/2014/main" id="{FECC3212-27C1-5A49-88FF-FDF88339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620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8</xdr:col>
      <xdr:colOff>228600</xdr:colOff>
      <xdr:row>131</xdr:row>
      <xdr:rowOff>12700</xdr:rowOff>
    </xdr:to>
    <xdr:pic>
      <xdr:nvPicPr>
        <xdr:cNvPr id="1070" name="Immagine 46" descr="page1image24803392">
          <a:extLst>
            <a:ext uri="{FF2B5EF4-FFF2-40B4-BE49-F238E27FC236}">
              <a16:creationId xmlns:a16="http://schemas.microsoft.com/office/drawing/2014/main" id="{87A59EBC-4BCD-484E-92D7-C49A77C0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8232100"/>
          <a:ext cx="4127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12700</xdr:colOff>
      <xdr:row>131</xdr:row>
      <xdr:rowOff>0</xdr:rowOff>
    </xdr:from>
    <xdr:to>
      <xdr:col>9</xdr:col>
      <xdr:colOff>148166</xdr:colOff>
      <xdr:row>131</xdr:row>
      <xdr:rowOff>12700</xdr:rowOff>
    </xdr:to>
    <xdr:pic>
      <xdr:nvPicPr>
        <xdr:cNvPr id="1071" name="Immagine 47" descr="page1image24803584">
          <a:extLst>
            <a:ext uri="{FF2B5EF4-FFF2-40B4-BE49-F238E27FC236}">
              <a16:creationId xmlns:a16="http://schemas.microsoft.com/office/drawing/2014/main" id="{05E011A4-B718-6247-9E7A-4EB53BED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8232100"/>
          <a:ext cx="4127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12700</xdr:colOff>
      <xdr:row>144</xdr:row>
      <xdr:rowOff>25400</xdr:rowOff>
    </xdr:to>
    <xdr:pic>
      <xdr:nvPicPr>
        <xdr:cNvPr id="1072" name="Immagine 48" descr="page1image24804160">
          <a:extLst>
            <a:ext uri="{FF2B5EF4-FFF2-40B4-BE49-F238E27FC236}">
              <a16:creationId xmlns:a16="http://schemas.microsoft.com/office/drawing/2014/main" id="{28CF3C81-A0DA-014C-B675-9333B9EB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84353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4</xdr:col>
      <xdr:colOff>444500</xdr:colOff>
      <xdr:row>8</xdr:row>
      <xdr:rowOff>12700</xdr:rowOff>
    </xdr:to>
    <xdr:pic>
      <xdr:nvPicPr>
        <xdr:cNvPr id="1073" name="Immagine 49" descr="page1image24795328">
          <a:extLst>
            <a:ext uri="{FF2B5EF4-FFF2-40B4-BE49-F238E27FC236}">
              <a16:creationId xmlns:a16="http://schemas.microsoft.com/office/drawing/2014/main" id="{C955CC39-A1A2-0841-80B6-55A635AB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781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8</xdr:row>
      <xdr:rowOff>0</xdr:rowOff>
    </xdr:from>
    <xdr:to>
      <xdr:col>5</xdr:col>
      <xdr:colOff>84667</xdr:colOff>
      <xdr:row>8</xdr:row>
      <xdr:rowOff>12700</xdr:rowOff>
    </xdr:to>
    <xdr:pic>
      <xdr:nvPicPr>
        <xdr:cNvPr id="1074" name="Immagine 50" descr="page1image24795520">
          <a:extLst>
            <a:ext uri="{FF2B5EF4-FFF2-40B4-BE49-F238E27FC236}">
              <a16:creationId xmlns:a16="http://schemas.microsoft.com/office/drawing/2014/main" id="{3E75E0F7-C3DE-3148-91E1-AC583AC3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27813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11</xdr:row>
      <xdr:rowOff>50800</xdr:rowOff>
    </xdr:from>
    <xdr:to>
      <xdr:col>5</xdr:col>
      <xdr:colOff>59267</xdr:colOff>
      <xdr:row>11</xdr:row>
      <xdr:rowOff>63500</xdr:rowOff>
    </xdr:to>
    <xdr:pic>
      <xdr:nvPicPr>
        <xdr:cNvPr id="1075" name="Immagine 51" descr="page1image24795712">
          <a:extLst>
            <a:ext uri="{FF2B5EF4-FFF2-40B4-BE49-F238E27FC236}">
              <a16:creationId xmlns:a16="http://schemas.microsoft.com/office/drawing/2014/main" id="{0514A118-5FE4-6647-BCF2-80261F1E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70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1028700</xdr:colOff>
      <xdr:row>9</xdr:row>
      <xdr:rowOff>190500</xdr:rowOff>
    </xdr:from>
    <xdr:to>
      <xdr:col>5</xdr:col>
      <xdr:colOff>203200</xdr:colOff>
      <xdr:row>9</xdr:row>
      <xdr:rowOff>203200</xdr:rowOff>
    </xdr:to>
    <xdr:pic>
      <xdr:nvPicPr>
        <xdr:cNvPr id="1076" name="Immagine 52" descr="page1image24795904">
          <a:extLst>
            <a:ext uri="{FF2B5EF4-FFF2-40B4-BE49-F238E27FC236}">
              <a16:creationId xmlns:a16="http://schemas.microsoft.com/office/drawing/2014/main" id="{88C8FF4B-9DF7-D94E-9188-1A6F4C9E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2512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4</xdr:col>
      <xdr:colOff>444500</xdr:colOff>
      <xdr:row>9</xdr:row>
      <xdr:rowOff>12700</xdr:rowOff>
    </xdr:to>
    <xdr:pic>
      <xdr:nvPicPr>
        <xdr:cNvPr id="1077" name="Immagine 53" descr="page1image24795328">
          <a:extLst>
            <a:ext uri="{FF2B5EF4-FFF2-40B4-BE49-F238E27FC236}">
              <a16:creationId xmlns:a16="http://schemas.microsoft.com/office/drawing/2014/main" id="{56E1780F-8CB4-B042-B19E-C092DACD8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0607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9</xdr:row>
      <xdr:rowOff>0</xdr:rowOff>
    </xdr:from>
    <xdr:to>
      <xdr:col>5</xdr:col>
      <xdr:colOff>84667</xdr:colOff>
      <xdr:row>9</xdr:row>
      <xdr:rowOff>12700</xdr:rowOff>
    </xdr:to>
    <xdr:pic>
      <xdr:nvPicPr>
        <xdr:cNvPr id="1078" name="Immagine 54" descr="page1image24795520">
          <a:extLst>
            <a:ext uri="{FF2B5EF4-FFF2-40B4-BE49-F238E27FC236}">
              <a16:creationId xmlns:a16="http://schemas.microsoft.com/office/drawing/2014/main" id="{85BA3B5F-D4DD-8148-9BA1-D8407BDE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060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59267</xdr:colOff>
      <xdr:row>9</xdr:row>
      <xdr:rowOff>12700</xdr:rowOff>
    </xdr:to>
    <xdr:pic>
      <xdr:nvPicPr>
        <xdr:cNvPr id="1079" name="Immagine 55" descr="page1image24795712">
          <a:extLst>
            <a:ext uri="{FF2B5EF4-FFF2-40B4-BE49-F238E27FC236}">
              <a16:creationId xmlns:a16="http://schemas.microsoft.com/office/drawing/2014/main" id="{B2618553-9817-4948-9973-4D3952E8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080" name="Immagine 56" descr="page1image24795904">
          <a:extLst>
            <a:ext uri="{FF2B5EF4-FFF2-40B4-BE49-F238E27FC236}">
              <a16:creationId xmlns:a16="http://schemas.microsoft.com/office/drawing/2014/main" id="{5D8FF3A3-ADC3-4940-8E57-05356221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4</xdr:col>
      <xdr:colOff>444500</xdr:colOff>
      <xdr:row>10</xdr:row>
      <xdr:rowOff>12700</xdr:rowOff>
    </xdr:to>
    <xdr:pic>
      <xdr:nvPicPr>
        <xdr:cNvPr id="1081" name="Immagine 57" descr="page1image24795328">
          <a:extLst>
            <a:ext uri="{FF2B5EF4-FFF2-40B4-BE49-F238E27FC236}">
              <a16:creationId xmlns:a16="http://schemas.microsoft.com/office/drawing/2014/main" id="{4F4CF76A-61C0-4C45-9FE8-BB7FC0C66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340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10</xdr:row>
      <xdr:rowOff>0</xdr:rowOff>
    </xdr:from>
    <xdr:to>
      <xdr:col>5</xdr:col>
      <xdr:colOff>84667</xdr:colOff>
      <xdr:row>10</xdr:row>
      <xdr:rowOff>12700</xdr:rowOff>
    </xdr:to>
    <xdr:pic>
      <xdr:nvPicPr>
        <xdr:cNvPr id="1082" name="Immagine 58" descr="page1image24795520">
          <a:extLst>
            <a:ext uri="{FF2B5EF4-FFF2-40B4-BE49-F238E27FC236}">
              <a16:creationId xmlns:a16="http://schemas.microsoft.com/office/drawing/2014/main" id="{9B1971E7-C7EA-1E4A-B390-753709F4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340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59267</xdr:colOff>
      <xdr:row>10</xdr:row>
      <xdr:rowOff>12700</xdr:rowOff>
    </xdr:to>
    <xdr:pic>
      <xdr:nvPicPr>
        <xdr:cNvPr id="1083" name="Immagine 59" descr="page1image24795712">
          <a:extLst>
            <a:ext uri="{FF2B5EF4-FFF2-40B4-BE49-F238E27FC236}">
              <a16:creationId xmlns:a16="http://schemas.microsoft.com/office/drawing/2014/main" id="{2E094851-63BF-D24F-B147-E98B34E0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084" name="Immagine 60" descr="page1image24795904">
          <a:extLst>
            <a:ext uri="{FF2B5EF4-FFF2-40B4-BE49-F238E27FC236}">
              <a16:creationId xmlns:a16="http://schemas.microsoft.com/office/drawing/2014/main" id="{F3A0922A-BDCA-9E45-8301-EC6BFA685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4</xdr:col>
      <xdr:colOff>444500</xdr:colOff>
      <xdr:row>11</xdr:row>
      <xdr:rowOff>12700</xdr:rowOff>
    </xdr:to>
    <xdr:pic>
      <xdr:nvPicPr>
        <xdr:cNvPr id="1085" name="Immagine 61" descr="page1image24795328">
          <a:extLst>
            <a:ext uri="{FF2B5EF4-FFF2-40B4-BE49-F238E27FC236}">
              <a16:creationId xmlns:a16="http://schemas.microsoft.com/office/drawing/2014/main" id="{CA1DE0BB-2882-9245-824E-891B1AC7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619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11</xdr:row>
      <xdr:rowOff>0</xdr:rowOff>
    </xdr:from>
    <xdr:to>
      <xdr:col>5</xdr:col>
      <xdr:colOff>84667</xdr:colOff>
      <xdr:row>11</xdr:row>
      <xdr:rowOff>12700</xdr:rowOff>
    </xdr:to>
    <xdr:pic>
      <xdr:nvPicPr>
        <xdr:cNvPr id="1086" name="Immagine 62" descr="page1image24795520">
          <a:extLst>
            <a:ext uri="{FF2B5EF4-FFF2-40B4-BE49-F238E27FC236}">
              <a16:creationId xmlns:a16="http://schemas.microsoft.com/office/drawing/2014/main" id="{2E11BE48-A0D2-3A46-8476-11314374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619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59267</xdr:colOff>
      <xdr:row>11</xdr:row>
      <xdr:rowOff>12700</xdr:rowOff>
    </xdr:to>
    <xdr:pic>
      <xdr:nvPicPr>
        <xdr:cNvPr id="1087" name="Immagine 63" descr="page1image24795712">
          <a:extLst>
            <a:ext uri="{FF2B5EF4-FFF2-40B4-BE49-F238E27FC236}">
              <a16:creationId xmlns:a16="http://schemas.microsoft.com/office/drawing/2014/main" id="{7C214215-B6D2-C34F-AA50-920AA361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088" name="Immagine 64" descr="page1image24795904">
          <a:extLst>
            <a:ext uri="{FF2B5EF4-FFF2-40B4-BE49-F238E27FC236}">
              <a16:creationId xmlns:a16="http://schemas.microsoft.com/office/drawing/2014/main" id="{574A2D76-F014-6549-B092-A9C2F035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444500</xdr:colOff>
      <xdr:row>12</xdr:row>
      <xdr:rowOff>12700</xdr:rowOff>
    </xdr:to>
    <xdr:pic>
      <xdr:nvPicPr>
        <xdr:cNvPr id="1089" name="Immagine 65" descr="page1image24795328">
          <a:extLst>
            <a:ext uri="{FF2B5EF4-FFF2-40B4-BE49-F238E27FC236}">
              <a16:creationId xmlns:a16="http://schemas.microsoft.com/office/drawing/2014/main" id="{5B1E691C-28CF-9244-9928-60E38771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898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12</xdr:row>
      <xdr:rowOff>0</xdr:rowOff>
    </xdr:from>
    <xdr:to>
      <xdr:col>5</xdr:col>
      <xdr:colOff>84667</xdr:colOff>
      <xdr:row>12</xdr:row>
      <xdr:rowOff>12700</xdr:rowOff>
    </xdr:to>
    <xdr:pic>
      <xdr:nvPicPr>
        <xdr:cNvPr id="1090" name="Immagine 66" descr="page1image24795520">
          <a:extLst>
            <a:ext uri="{FF2B5EF4-FFF2-40B4-BE49-F238E27FC236}">
              <a16:creationId xmlns:a16="http://schemas.microsoft.com/office/drawing/2014/main" id="{B78A4EE4-66D1-5247-BD18-DBCAE5EC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898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59267</xdr:colOff>
      <xdr:row>12</xdr:row>
      <xdr:rowOff>12700</xdr:rowOff>
    </xdr:to>
    <xdr:pic>
      <xdr:nvPicPr>
        <xdr:cNvPr id="1091" name="Immagine 67" descr="page1image24795712">
          <a:extLst>
            <a:ext uri="{FF2B5EF4-FFF2-40B4-BE49-F238E27FC236}">
              <a16:creationId xmlns:a16="http://schemas.microsoft.com/office/drawing/2014/main" id="{1C1236BC-3867-6943-AA91-67AA4584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092" name="Immagine 68" descr="page1image24795904">
          <a:extLst>
            <a:ext uri="{FF2B5EF4-FFF2-40B4-BE49-F238E27FC236}">
              <a16:creationId xmlns:a16="http://schemas.microsoft.com/office/drawing/2014/main" id="{6F5E6EF0-7A5E-6C40-A1D6-3CE6CD4EC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4</xdr:col>
      <xdr:colOff>444500</xdr:colOff>
      <xdr:row>13</xdr:row>
      <xdr:rowOff>12700</xdr:rowOff>
    </xdr:to>
    <xdr:pic>
      <xdr:nvPicPr>
        <xdr:cNvPr id="1093" name="Immagine 69" descr="page1image24795328">
          <a:extLst>
            <a:ext uri="{FF2B5EF4-FFF2-40B4-BE49-F238E27FC236}">
              <a16:creationId xmlns:a16="http://schemas.microsoft.com/office/drawing/2014/main" id="{A07B7CFE-DFC9-B54A-AA17-33D27564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178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13</xdr:row>
      <xdr:rowOff>0</xdr:rowOff>
    </xdr:from>
    <xdr:to>
      <xdr:col>5</xdr:col>
      <xdr:colOff>84667</xdr:colOff>
      <xdr:row>13</xdr:row>
      <xdr:rowOff>12700</xdr:rowOff>
    </xdr:to>
    <xdr:pic>
      <xdr:nvPicPr>
        <xdr:cNvPr id="1094" name="Immagine 70" descr="page1image24795520">
          <a:extLst>
            <a:ext uri="{FF2B5EF4-FFF2-40B4-BE49-F238E27FC236}">
              <a16:creationId xmlns:a16="http://schemas.microsoft.com/office/drawing/2014/main" id="{328F804E-C16C-284D-8C94-1C7559C7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1783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59267</xdr:colOff>
      <xdr:row>13</xdr:row>
      <xdr:rowOff>12700</xdr:rowOff>
    </xdr:to>
    <xdr:pic>
      <xdr:nvPicPr>
        <xdr:cNvPr id="1095" name="Immagine 71" descr="page1image24795712">
          <a:extLst>
            <a:ext uri="{FF2B5EF4-FFF2-40B4-BE49-F238E27FC236}">
              <a16:creationId xmlns:a16="http://schemas.microsoft.com/office/drawing/2014/main" id="{4CECDECE-BC93-9843-909E-4FCC6D76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096" name="Immagine 72" descr="page1image24795904">
          <a:extLst>
            <a:ext uri="{FF2B5EF4-FFF2-40B4-BE49-F238E27FC236}">
              <a16:creationId xmlns:a16="http://schemas.microsoft.com/office/drawing/2014/main" id="{66399E03-FB7B-AE46-90BD-25DA75B66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4</xdr:col>
      <xdr:colOff>444500</xdr:colOff>
      <xdr:row>14</xdr:row>
      <xdr:rowOff>12700</xdr:rowOff>
    </xdr:to>
    <xdr:pic>
      <xdr:nvPicPr>
        <xdr:cNvPr id="1097" name="Immagine 73" descr="page1image24795328">
          <a:extLst>
            <a:ext uri="{FF2B5EF4-FFF2-40B4-BE49-F238E27FC236}">
              <a16:creationId xmlns:a16="http://schemas.microsoft.com/office/drawing/2014/main" id="{5178A2F3-2423-0849-A57D-2FB9B1816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4577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14</xdr:row>
      <xdr:rowOff>0</xdr:rowOff>
    </xdr:from>
    <xdr:to>
      <xdr:col>5</xdr:col>
      <xdr:colOff>84667</xdr:colOff>
      <xdr:row>14</xdr:row>
      <xdr:rowOff>12700</xdr:rowOff>
    </xdr:to>
    <xdr:pic>
      <xdr:nvPicPr>
        <xdr:cNvPr id="1098" name="Immagine 74" descr="page1image24795520">
          <a:extLst>
            <a:ext uri="{FF2B5EF4-FFF2-40B4-BE49-F238E27FC236}">
              <a16:creationId xmlns:a16="http://schemas.microsoft.com/office/drawing/2014/main" id="{A3A87BBE-B128-5847-8411-339D1ED8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457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59267</xdr:colOff>
      <xdr:row>14</xdr:row>
      <xdr:rowOff>12700</xdr:rowOff>
    </xdr:to>
    <xdr:pic>
      <xdr:nvPicPr>
        <xdr:cNvPr id="1099" name="Immagine 75" descr="page1image24795712">
          <a:extLst>
            <a:ext uri="{FF2B5EF4-FFF2-40B4-BE49-F238E27FC236}">
              <a16:creationId xmlns:a16="http://schemas.microsoft.com/office/drawing/2014/main" id="{13158524-09BA-EE43-B5CC-C320A15C2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203200</xdr:colOff>
      <xdr:row>14</xdr:row>
      <xdr:rowOff>12700</xdr:rowOff>
    </xdr:to>
    <xdr:pic>
      <xdr:nvPicPr>
        <xdr:cNvPr id="1100" name="Immagine 76" descr="page1image24795904">
          <a:extLst>
            <a:ext uri="{FF2B5EF4-FFF2-40B4-BE49-F238E27FC236}">
              <a16:creationId xmlns:a16="http://schemas.microsoft.com/office/drawing/2014/main" id="{B9DE5283-32BA-184A-B2B5-613D0214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4</xdr:col>
      <xdr:colOff>444500</xdr:colOff>
      <xdr:row>8</xdr:row>
      <xdr:rowOff>12700</xdr:rowOff>
    </xdr:to>
    <xdr:pic>
      <xdr:nvPicPr>
        <xdr:cNvPr id="1101" name="Immagine 77" descr="page1image24795328">
          <a:extLst>
            <a:ext uri="{FF2B5EF4-FFF2-40B4-BE49-F238E27FC236}">
              <a16:creationId xmlns:a16="http://schemas.microsoft.com/office/drawing/2014/main" id="{A58A5FF0-497A-3C4F-8115-DBD1782A2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781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203201</xdr:colOff>
      <xdr:row>8</xdr:row>
      <xdr:rowOff>42333</xdr:rowOff>
    </xdr:from>
    <xdr:to>
      <xdr:col>5</xdr:col>
      <xdr:colOff>584201</xdr:colOff>
      <xdr:row>8</xdr:row>
      <xdr:rowOff>55033</xdr:rowOff>
    </xdr:to>
    <xdr:pic>
      <xdr:nvPicPr>
        <xdr:cNvPr id="1102" name="Immagine 78" descr="page1image24795520">
          <a:extLst>
            <a:ext uri="{FF2B5EF4-FFF2-40B4-BE49-F238E27FC236}">
              <a16:creationId xmlns:a16="http://schemas.microsoft.com/office/drawing/2014/main" id="{5736B0E0-C8CF-904F-9CBA-D0B5A1A7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1" y="2751666"/>
          <a:ext cx="1134533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59267</xdr:colOff>
      <xdr:row>8</xdr:row>
      <xdr:rowOff>12700</xdr:rowOff>
    </xdr:to>
    <xdr:pic>
      <xdr:nvPicPr>
        <xdr:cNvPr id="1103" name="Immagine 79" descr="page1image24795712">
          <a:extLst>
            <a:ext uri="{FF2B5EF4-FFF2-40B4-BE49-F238E27FC236}">
              <a16:creationId xmlns:a16="http://schemas.microsoft.com/office/drawing/2014/main" id="{A4343ACD-2B26-E14D-B534-5B2A58E7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203200</xdr:colOff>
      <xdr:row>8</xdr:row>
      <xdr:rowOff>12700</xdr:rowOff>
    </xdr:to>
    <xdr:pic>
      <xdr:nvPicPr>
        <xdr:cNvPr id="1104" name="Immagine 80" descr="page1image24795904">
          <a:extLst>
            <a:ext uri="{FF2B5EF4-FFF2-40B4-BE49-F238E27FC236}">
              <a16:creationId xmlns:a16="http://schemas.microsoft.com/office/drawing/2014/main" id="{49980B3C-F5ED-684F-B042-AE478FAA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9</xdr:row>
      <xdr:rowOff>12700</xdr:rowOff>
    </xdr:from>
    <xdr:to>
      <xdr:col>4</xdr:col>
      <xdr:colOff>558800</xdr:colOff>
      <xdr:row>9</xdr:row>
      <xdr:rowOff>25400</xdr:rowOff>
    </xdr:to>
    <xdr:pic>
      <xdr:nvPicPr>
        <xdr:cNvPr id="1105" name="Immagine 81" descr="page1image24795328">
          <a:extLst>
            <a:ext uri="{FF2B5EF4-FFF2-40B4-BE49-F238E27FC236}">
              <a16:creationId xmlns:a16="http://schemas.microsoft.com/office/drawing/2014/main" id="{A662AE6A-6BAA-B646-8B75-3303586B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900" y="30734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9</xdr:row>
      <xdr:rowOff>0</xdr:rowOff>
    </xdr:from>
    <xdr:to>
      <xdr:col>5</xdr:col>
      <xdr:colOff>84667</xdr:colOff>
      <xdr:row>9</xdr:row>
      <xdr:rowOff>12700</xdr:rowOff>
    </xdr:to>
    <xdr:pic>
      <xdr:nvPicPr>
        <xdr:cNvPr id="1106" name="Immagine 82" descr="page1image24795520">
          <a:extLst>
            <a:ext uri="{FF2B5EF4-FFF2-40B4-BE49-F238E27FC236}">
              <a16:creationId xmlns:a16="http://schemas.microsoft.com/office/drawing/2014/main" id="{D307EB4A-B0CE-6C4B-A6D1-249EA6A6F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060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59267</xdr:colOff>
      <xdr:row>9</xdr:row>
      <xdr:rowOff>12700</xdr:rowOff>
    </xdr:to>
    <xdr:pic>
      <xdr:nvPicPr>
        <xdr:cNvPr id="1107" name="Immagine 83" descr="page1image24795712">
          <a:extLst>
            <a:ext uri="{FF2B5EF4-FFF2-40B4-BE49-F238E27FC236}">
              <a16:creationId xmlns:a16="http://schemas.microsoft.com/office/drawing/2014/main" id="{027D724F-6D77-8747-8DCB-11462EAD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08" name="Immagine 84" descr="page1image24795904">
          <a:extLst>
            <a:ext uri="{FF2B5EF4-FFF2-40B4-BE49-F238E27FC236}">
              <a16:creationId xmlns:a16="http://schemas.microsoft.com/office/drawing/2014/main" id="{CC4EE65A-B7EB-5349-BC88-0AA892FAF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4</xdr:col>
      <xdr:colOff>444500</xdr:colOff>
      <xdr:row>10</xdr:row>
      <xdr:rowOff>12700</xdr:rowOff>
    </xdr:to>
    <xdr:pic>
      <xdr:nvPicPr>
        <xdr:cNvPr id="1109" name="Immagine 85" descr="page1image24795328">
          <a:extLst>
            <a:ext uri="{FF2B5EF4-FFF2-40B4-BE49-F238E27FC236}">
              <a16:creationId xmlns:a16="http://schemas.microsoft.com/office/drawing/2014/main" id="{CA3CC560-D0CE-9442-AFA0-0D7266ACC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340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10</xdr:row>
      <xdr:rowOff>0</xdr:rowOff>
    </xdr:from>
    <xdr:to>
      <xdr:col>5</xdr:col>
      <xdr:colOff>84667</xdr:colOff>
      <xdr:row>10</xdr:row>
      <xdr:rowOff>12700</xdr:rowOff>
    </xdr:to>
    <xdr:pic>
      <xdr:nvPicPr>
        <xdr:cNvPr id="1110" name="Immagine 86" descr="page1image24795520">
          <a:extLst>
            <a:ext uri="{FF2B5EF4-FFF2-40B4-BE49-F238E27FC236}">
              <a16:creationId xmlns:a16="http://schemas.microsoft.com/office/drawing/2014/main" id="{E17F8FB2-3C19-F34C-9AF4-0AD68712C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340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59267</xdr:colOff>
      <xdr:row>10</xdr:row>
      <xdr:rowOff>12700</xdr:rowOff>
    </xdr:to>
    <xdr:pic>
      <xdr:nvPicPr>
        <xdr:cNvPr id="1111" name="Immagine 87" descr="page1image24795712">
          <a:extLst>
            <a:ext uri="{FF2B5EF4-FFF2-40B4-BE49-F238E27FC236}">
              <a16:creationId xmlns:a16="http://schemas.microsoft.com/office/drawing/2014/main" id="{87308695-521C-F944-917F-3472A5BA8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12" name="Immagine 88" descr="page1image24795904">
          <a:extLst>
            <a:ext uri="{FF2B5EF4-FFF2-40B4-BE49-F238E27FC236}">
              <a16:creationId xmlns:a16="http://schemas.microsoft.com/office/drawing/2014/main" id="{FDD73BC0-A978-994F-94E2-9D37652E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4</xdr:col>
      <xdr:colOff>444500</xdr:colOff>
      <xdr:row>11</xdr:row>
      <xdr:rowOff>12700</xdr:rowOff>
    </xdr:to>
    <xdr:pic>
      <xdr:nvPicPr>
        <xdr:cNvPr id="1113" name="Immagine 89" descr="page1image24795328">
          <a:extLst>
            <a:ext uri="{FF2B5EF4-FFF2-40B4-BE49-F238E27FC236}">
              <a16:creationId xmlns:a16="http://schemas.microsoft.com/office/drawing/2014/main" id="{6407B398-931B-9642-A1AF-5D82D87D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619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11</xdr:row>
      <xdr:rowOff>0</xdr:rowOff>
    </xdr:from>
    <xdr:to>
      <xdr:col>5</xdr:col>
      <xdr:colOff>84667</xdr:colOff>
      <xdr:row>11</xdr:row>
      <xdr:rowOff>12700</xdr:rowOff>
    </xdr:to>
    <xdr:pic>
      <xdr:nvPicPr>
        <xdr:cNvPr id="1114" name="Immagine 90" descr="page1image24795520">
          <a:extLst>
            <a:ext uri="{FF2B5EF4-FFF2-40B4-BE49-F238E27FC236}">
              <a16:creationId xmlns:a16="http://schemas.microsoft.com/office/drawing/2014/main" id="{40D09550-AE76-444D-B91A-E1AF683D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619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59267</xdr:colOff>
      <xdr:row>11</xdr:row>
      <xdr:rowOff>12700</xdr:rowOff>
    </xdr:to>
    <xdr:pic>
      <xdr:nvPicPr>
        <xdr:cNvPr id="1115" name="Immagine 91" descr="page1image24795712">
          <a:extLst>
            <a:ext uri="{FF2B5EF4-FFF2-40B4-BE49-F238E27FC236}">
              <a16:creationId xmlns:a16="http://schemas.microsoft.com/office/drawing/2014/main" id="{D7BB9096-A0F9-D642-8BAD-1C027A4B7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16" name="Immagine 92" descr="page1image24795904">
          <a:extLst>
            <a:ext uri="{FF2B5EF4-FFF2-40B4-BE49-F238E27FC236}">
              <a16:creationId xmlns:a16="http://schemas.microsoft.com/office/drawing/2014/main" id="{0B18B422-F35F-F74D-BF4C-8F3D4D927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444500</xdr:colOff>
      <xdr:row>12</xdr:row>
      <xdr:rowOff>12700</xdr:rowOff>
    </xdr:to>
    <xdr:pic>
      <xdr:nvPicPr>
        <xdr:cNvPr id="1117" name="Immagine 93" descr="page1image24795328">
          <a:extLst>
            <a:ext uri="{FF2B5EF4-FFF2-40B4-BE49-F238E27FC236}">
              <a16:creationId xmlns:a16="http://schemas.microsoft.com/office/drawing/2014/main" id="{81C96BAC-64EA-7A47-8A89-387F8E1A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898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12</xdr:row>
      <xdr:rowOff>0</xdr:rowOff>
    </xdr:from>
    <xdr:to>
      <xdr:col>5</xdr:col>
      <xdr:colOff>84667</xdr:colOff>
      <xdr:row>12</xdr:row>
      <xdr:rowOff>12700</xdr:rowOff>
    </xdr:to>
    <xdr:pic>
      <xdr:nvPicPr>
        <xdr:cNvPr id="1118" name="Immagine 94" descr="page1image24795520">
          <a:extLst>
            <a:ext uri="{FF2B5EF4-FFF2-40B4-BE49-F238E27FC236}">
              <a16:creationId xmlns:a16="http://schemas.microsoft.com/office/drawing/2014/main" id="{A11F65F4-B0DD-FF42-9B39-EB00DFB1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898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59267</xdr:colOff>
      <xdr:row>12</xdr:row>
      <xdr:rowOff>12700</xdr:rowOff>
    </xdr:to>
    <xdr:pic>
      <xdr:nvPicPr>
        <xdr:cNvPr id="1119" name="Immagine 95" descr="page1image24795712">
          <a:extLst>
            <a:ext uri="{FF2B5EF4-FFF2-40B4-BE49-F238E27FC236}">
              <a16:creationId xmlns:a16="http://schemas.microsoft.com/office/drawing/2014/main" id="{9674E5D9-5A05-E44B-B557-F2E16313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20" name="Immagine 96" descr="page1image24795904">
          <a:extLst>
            <a:ext uri="{FF2B5EF4-FFF2-40B4-BE49-F238E27FC236}">
              <a16:creationId xmlns:a16="http://schemas.microsoft.com/office/drawing/2014/main" id="{9691FF8C-48CA-E848-9637-CAD6C969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4</xdr:col>
      <xdr:colOff>444500</xdr:colOff>
      <xdr:row>13</xdr:row>
      <xdr:rowOff>12700</xdr:rowOff>
    </xdr:to>
    <xdr:pic>
      <xdr:nvPicPr>
        <xdr:cNvPr id="1121" name="Immagine 97" descr="page1image24795328">
          <a:extLst>
            <a:ext uri="{FF2B5EF4-FFF2-40B4-BE49-F238E27FC236}">
              <a16:creationId xmlns:a16="http://schemas.microsoft.com/office/drawing/2014/main" id="{182DB5E9-EBED-3342-8876-7D3D8A46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178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13</xdr:row>
      <xdr:rowOff>0</xdr:rowOff>
    </xdr:from>
    <xdr:to>
      <xdr:col>5</xdr:col>
      <xdr:colOff>84667</xdr:colOff>
      <xdr:row>13</xdr:row>
      <xdr:rowOff>12700</xdr:rowOff>
    </xdr:to>
    <xdr:pic>
      <xdr:nvPicPr>
        <xdr:cNvPr id="1122" name="Immagine 98" descr="page1image24795520">
          <a:extLst>
            <a:ext uri="{FF2B5EF4-FFF2-40B4-BE49-F238E27FC236}">
              <a16:creationId xmlns:a16="http://schemas.microsoft.com/office/drawing/2014/main" id="{F2188932-05E5-4243-8165-017C56528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1783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59267</xdr:colOff>
      <xdr:row>13</xdr:row>
      <xdr:rowOff>12700</xdr:rowOff>
    </xdr:to>
    <xdr:pic>
      <xdr:nvPicPr>
        <xdr:cNvPr id="1123" name="Immagine 99" descr="page1image24795712">
          <a:extLst>
            <a:ext uri="{FF2B5EF4-FFF2-40B4-BE49-F238E27FC236}">
              <a16:creationId xmlns:a16="http://schemas.microsoft.com/office/drawing/2014/main" id="{D84AAD46-2082-6241-BD6A-221B12F9E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24" name="Immagine 100" descr="page1image24795904">
          <a:extLst>
            <a:ext uri="{FF2B5EF4-FFF2-40B4-BE49-F238E27FC236}">
              <a16:creationId xmlns:a16="http://schemas.microsoft.com/office/drawing/2014/main" id="{23200FCF-35A5-6543-823C-EC70FBD8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1435100</xdr:colOff>
      <xdr:row>14</xdr:row>
      <xdr:rowOff>12700</xdr:rowOff>
    </xdr:from>
    <xdr:to>
      <xdr:col>4</xdr:col>
      <xdr:colOff>431800</xdr:colOff>
      <xdr:row>14</xdr:row>
      <xdr:rowOff>25400</xdr:rowOff>
    </xdr:to>
    <xdr:pic>
      <xdr:nvPicPr>
        <xdr:cNvPr id="1125" name="Immagine 101" descr="page1image24795328">
          <a:extLst>
            <a:ext uri="{FF2B5EF4-FFF2-40B4-BE49-F238E27FC236}">
              <a16:creationId xmlns:a16="http://schemas.microsoft.com/office/drawing/2014/main" id="{C945B484-B5A5-FB45-9F3B-841F0980A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470400"/>
          <a:ext cx="1181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14</xdr:row>
      <xdr:rowOff>0</xdr:rowOff>
    </xdr:from>
    <xdr:to>
      <xdr:col>5</xdr:col>
      <xdr:colOff>84667</xdr:colOff>
      <xdr:row>14</xdr:row>
      <xdr:rowOff>12700</xdr:rowOff>
    </xdr:to>
    <xdr:pic>
      <xdr:nvPicPr>
        <xdr:cNvPr id="1126" name="Immagine 102" descr="page1image24795520">
          <a:extLst>
            <a:ext uri="{FF2B5EF4-FFF2-40B4-BE49-F238E27FC236}">
              <a16:creationId xmlns:a16="http://schemas.microsoft.com/office/drawing/2014/main" id="{5390C7FD-7F56-F543-B1AE-38E586B8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457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59267</xdr:colOff>
      <xdr:row>14</xdr:row>
      <xdr:rowOff>12700</xdr:rowOff>
    </xdr:to>
    <xdr:pic>
      <xdr:nvPicPr>
        <xdr:cNvPr id="1127" name="Immagine 103" descr="page1image24795712">
          <a:extLst>
            <a:ext uri="{FF2B5EF4-FFF2-40B4-BE49-F238E27FC236}">
              <a16:creationId xmlns:a16="http://schemas.microsoft.com/office/drawing/2014/main" id="{97FD9F6C-282F-E545-B35D-67D45CCD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203200</xdr:colOff>
      <xdr:row>14</xdr:row>
      <xdr:rowOff>12700</xdr:rowOff>
    </xdr:to>
    <xdr:pic>
      <xdr:nvPicPr>
        <xdr:cNvPr id="1128" name="Immagine 104" descr="page1image24795904">
          <a:extLst>
            <a:ext uri="{FF2B5EF4-FFF2-40B4-BE49-F238E27FC236}">
              <a16:creationId xmlns:a16="http://schemas.microsoft.com/office/drawing/2014/main" id="{97518EA8-A0DA-D242-8770-F6E356CB9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203200</xdr:colOff>
      <xdr:row>8</xdr:row>
      <xdr:rowOff>12700</xdr:rowOff>
    </xdr:to>
    <xdr:pic>
      <xdr:nvPicPr>
        <xdr:cNvPr id="1129" name="Immagine 105" descr="page1image24795904">
          <a:extLst>
            <a:ext uri="{FF2B5EF4-FFF2-40B4-BE49-F238E27FC236}">
              <a16:creationId xmlns:a16="http://schemas.microsoft.com/office/drawing/2014/main" id="{D2E8A0A2-FD9F-D048-9190-7A59B507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30" name="Immagine 106" descr="page1image24795904">
          <a:extLst>
            <a:ext uri="{FF2B5EF4-FFF2-40B4-BE49-F238E27FC236}">
              <a16:creationId xmlns:a16="http://schemas.microsoft.com/office/drawing/2014/main" id="{70526C6B-A697-AF45-A527-2658BDF2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31" name="Immagine 107" descr="page1image24795904">
          <a:extLst>
            <a:ext uri="{FF2B5EF4-FFF2-40B4-BE49-F238E27FC236}">
              <a16:creationId xmlns:a16="http://schemas.microsoft.com/office/drawing/2014/main" id="{9B1895B3-C6C2-F443-B006-BAA9B5439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32" name="Immagine 108" descr="page1image24795904">
          <a:extLst>
            <a:ext uri="{FF2B5EF4-FFF2-40B4-BE49-F238E27FC236}">
              <a16:creationId xmlns:a16="http://schemas.microsoft.com/office/drawing/2014/main" id="{EF364AE1-2355-464F-ACC7-D270431EA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33" name="Immagine 109" descr="page1image24795904">
          <a:extLst>
            <a:ext uri="{FF2B5EF4-FFF2-40B4-BE49-F238E27FC236}">
              <a16:creationId xmlns:a16="http://schemas.microsoft.com/office/drawing/2014/main" id="{4D1420EF-6835-634C-B67E-A00E42FDC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34" name="Immagine 110" descr="page1image24795904">
          <a:extLst>
            <a:ext uri="{FF2B5EF4-FFF2-40B4-BE49-F238E27FC236}">
              <a16:creationId xmlns:a16="http://schemas.microsoft.com/office/drawing/2014/main" id="{37AB7CBC-6BE1-FD44-B1DC-FB5C9452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203200</xdr:colOff>
      <xdr:row>14</xdr:row>
      <xdr:rowOff>12700</xdr:rowOff>
    </xdr:to>
    <xdr:pic>
      <xdr:nvPicPr>
        <xdr:cNvPr id="1135" name="Immagine 111" descr="page1image24795904">
          <a:extLst>
            <a:ext uri="{FF2B5EF4-FFF2-40B4-BE49-F238E27FC236}">
              <a16:creationId xmlns:a16="http://schemas.microsoft.com/office/drawing/2014/main" id="{AAF15125-7BD1-D64B-B629-10BDE55A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59267</xdr:colOff>
      <xdr:row>8</xdr:row>
      <xdr:rowOff>12700</xdr:rowOff>
    </xdr:to>
    <xdr:pic>
      <xdr:nvPicPr>
        <xdr:cNvPr id="1136" name="Immagine 112" descr="page1image24795712">
          <a:extLst>
            <a:ext uri="{FF2B5EF4-FFF2-40B4-BE49-F238E27FC236}">
              <a16:creationId xmlns:a16="http://schemas.microsoft.com/office/drawing/2014/main" id="{9469C01B-AF00-1C43-A4EA-6429F2247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177800</xdr:rowOff>
    </xdr:from>
    <xdr:to>
      <xdr:col>5</xdr:col>
      <xdr:colOff>203200</xdr:colOff>
      <xdr:row>13</xdr:row>
      <xdr:rowOff>190500</xdr:rowOff>
    </xdr:to>
    <xdr:pic>
      <xdr:nvPicPr>
        <xdr:cNvPr id="1137" name="Immagine 113" descr="page1image24795904">
          <a:extLst>
            <a:ext uri="{FF2B5EF4-FFF2-40B4-BE49-F238E27FC236}">
              <a16:creationId xmlns:a16="http://schemas.microsoft.com/office/drawing/2014/main" id="{E1CE85A0-8EB2-CB44-9357-64061BCC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356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59267</xdr:colOff>
      <xdr:row>9</xdr:row>
      <xdr:rowOff>12700</xdr:rowOff>
    </xdr:to>
    <xdr:pic>
      <xdr:nvPicPr>
        <xdr:cNvPr id="1138" name="Immagine 114" descr="page1image24795712">
          <a:extLst>
            <a:ext uri="{FF2B5EF4-FFF2-40B4-BE49-F238E27FC236}">
              <a16:creationId xmlns:a16="http://schemas.microsoft.com/office/drawing/2014/main" id="{F2153284-852B-294E-A454-D760FEF7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39" name="Immagine 115" descr="page1image24795904">
          <a:extLst>
            <a:ext uri="{FF2B5EF4-FFF2-40B4-BE49-F238E27FC236}">
              <a16:creationId xmlns:a16="http://schemas.microsoft.com/office/drawing/2014/main" id="{387645F8-6D66-F647-B9D3-3837B8CF0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59267</xdr:colOff>
      <xdr:row>10</xdr:row>
      <xdr:rowOff>12700</xdr:rowOff>
    </xdr:to>
    <xdr:pic>
      <xdr:nvPicPr>
        <xdr:cNvPr id="1140" name="Immagine 116" descr="page1image24795712">
          <a:extLst>
            <a:ext uri="{FF2B5EF4-FFF2-40B4-BE49-F238E27FC236}">
              <a16:creationId xmlns:a16="http://schemas.microsoft.com/office/drawing/2014/main" id="{CC898DC8-FD8D-C14B-9AA1-796CF649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41" name="Immagine 117" descr="page1image24795904">
          <a:extLst>
            <a:ext uri="{FF2B5EF4-FFF2-40B4-BE49-F238E27FC236}">
              <a16:creationId xmlns:a16="http://schemas.microsoft.com/office/drawing/2014/main" id="{10E8AE20-09F5-7443-B88C-E6A1EB7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42" name="Immagine 118" descr="page1image24795904">
          <a:extLst>
            <a:ext uri="{FF2B5EF4-FFF2-40B4-BE49-F238E27FC236}">
              <a16:creationId xmlns:a16="http://schemas.microsoft.com/office/drawing/2014/main" id="{C946B12A-FFAD-C94E-9F74-EF5E5204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59267</xdr:colOff>
      <xdr:row>10</xdr:row>
      <xdr:rowOff>12700</xdr:rowOff>
    </xdr:to>
    <xdr:pic>
      <xdr:nvPicPr>
        <xdr:cNvPr id="1143" name="Immagine 119" descr="page1image24795712">
          <a:extLst>
            <a:ext uri="{FF2B5EF4-FFF2-40B4-BE49-F238E27FC236}">
              <a16:creationId xmlns:a16="http://schemas.microsoft.com/office/drawing/2014/main" id="{72662348-3153-4041-8358-12F7B402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44" name="Immagine 120" descr="page1image24795904">
          <a:extLst>
            <a:ext uri="{FF2B5EF4-FFF2-40B4-BE49-F238E27FC236}">
              <a16:creationId xmlns:a16="http://schemas.microsoft.com/office/drawing/2014/main" id="{EA81F31E-8283-1E42-B83F-0E0ABCC7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59267</xdr:colOff>
      <xdr:row>11</xdr:row>
      <xdr:rowOff>12700</xdr:rowOff>
    </xdr:to>
    <xdr:pic>
      <xdr:nvPicPr>
        <xdr:cNvPr id="1145" name="Immagine 121" descr="page1image24795712">
          <a:extLst>
            <a:ext uri="{FF2B5EF4-FFF2-40B4-BE49-F238E27FC236}">
              <a16:creationId xmlns:a16="http://schemas.microsoft.com/office/drawing/2014/main" id="{B27B10BA-0327-5944-ADEF-B89B863A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46" name="Immagine 122" descr="page1image24795904">
          <a:extLst>
            <a:ext uri="{FF2B5EF4-FFF2-40B4-BE49-F238E27FC236}">
              <a16:creationId xmlns:a16="http://schemas.microsoft.com/office/drawing/2014/main" id="{C4A3CF3D-1282-EE48-B714-19E92AC1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59267</xdr:colOff>
      <xdr:row>12</xdr:row>
      <xdr:rowOff>12700</xdr:rowOff>
    </xdr:to>
    <xdr:pic>
      <xdr:nvPicPr>
        <xdr:cNvPr id="1147" name="Immagine 123" descr="page1image24795712">
          <a:extLst>
            <a:ext uri="{FF2B5EF4-FFF2-40B4-BE49-F238E27FC236}">
              <a16:creationId xmlns:a16="http://schemas.microsoft.com/office/drawing/2014/main" id="{6A8B5330-668B-AA48-BC29-B474C950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48" name="Immagine 124" descr="page1image24795904">
          <a:extLst>
            <a:ext uri="{FF2B5EF4-FFF2-40B4-BE49-F238E27FC236}">
              <a16:creationId xmlns:a16="http://schemas.microsoft.com/office/drawing/2014/main" id="{54BCB0D5-847B-2A44-8E66-93F49C5E0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49" name="Immagine 125" descr="page1image24795904">
          <a:extLst>
            <a:ext uri="{FF2B5EF4-FFF2-40B4-BE49-F238E27FC236}">
              <a16:creationId xmlns:a16="http://schemas.microsoft.com/office/drawing/2014/main" id="{1ECC03B3-7884-E849-B6EA-EC012C47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59267</xdr:colOff>
      <xdr:row>12</xdr:row>
      <xdr:rowOff>12700</xdr:rowOff>
    </xdr:to>
    <xdr:pic>
      <xdr:nvPicPr>
        <xdr:cNvPr id="1150" name="Immagine 126" descr="page1image24795712">
          <a:extLst>
            <a:ext uri="{FF2B5EF4-FFF2-40B4-BE49-F238E27FC236}">
              <a16:creationId xmlns:a16="http://schemas.microsoft.com/office/drawing/2014/main" id="{FF846B6A-8F29-5B4A-8191-75197F45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51" name="Immagine 127" descr="page1image24795904">
          <a:extLst>
            <a:ext uri="{FF2B5EF4-FFF2-40B4-BE49-F238E27FC236}">
              <a16:creationId xmlns:a16="http://schemas.microsoft.com/office/drawing/2014/main" id="{1E500948-26AA-4942-97EF-FC202F2B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59267</xdr:colOff>
      <xdr:row>13</xdr:row>
      <xdr:rowOff>12700</xdr:rowOff>
    </xdr:to>
    <xdr:pic>
      <xdr:nvPicPr>
        <xdr:cNvPr id="1152" name="Immagine 128" descr="page1image24795712">
          <a:extLst>
            <a:ext uri="{FF2B5EF4-FFF2-40B4-BE49-F238E27FC236}">
              <a16:creationId xmlns:a16="http://schemas.microsoft.com/office/drawing/2014/main" id="{1A469314-1239-064A-90E1-22E6F0266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53" name="Immagine 129" descr="page1image24795904">
          <a:extLst>
            <a:ext uri="{FF2B5EF4-FFF2-40B4-BE49-F238E27FC236}">
              <a16:creationId xmlns:a16="http://schemas.microsoft.com/office/drawing/2014/main" id="{54C73465-20E0-0C48-A6FB-B3157356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59267</xdr:colOff>
      <xdr:row>14</xdr:row>
      <xdr:rowOff>12700</xdr:rowOff>
    </xdr:to>
    <xdr:pic>
      <xdr:nvPicPr>
        <xdr:cNvPr id="1154" name="Immagine 130" descr="page1image24795712">
          <a:extLst>
            <a:ext uri="{FF2B5EF4-FFF2-40B4-BE49-F238E27FC236}">
              <a16:creationId xmlns:a16="http://schemas.microsoft.com/office/drawing/2014/main" id="{F9D4CB45-DDEC-B04A-A299-1C41C0ECD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203200</xdr:colOff>
      <xdr:row>14</xdr:row>
      <xdr:rowOff>12700</xdr:rowOff>
    </xdr:to>
    <xdr:pic>
      <xdr:nvPicPr>
        <xdr:cNvPr id="1155" name="Immagine 131" descr="page1image24795904">
          <a:extLst>
            <a:ext uri="{FF2B5EF4-FFF2-40B4-BE49-F238E27FC236}">
              <a16:creationId xmlns:a16="http://schemas.microsoft.com/office/drawing/2014/main" id="{264BB574-7968-664A-800B-B279DCC1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203200</xdr:colOff>
      <xdr:row>14</xdr:row>
      <xdr:rowOff>12700</xdr:rowOff>
    </xdr:to>
    <xdr:pic>
      <xdr:nvPicPr>
        <xdr:cNvPr id="1156" name="Immagine 132" descr="page1image24795904">
          <a:extLst>
            <a:ext uri="{FF2B5EF4-FFF2-40B4-BE49-F238E27FC236}">
              <a16:creationId xmlns:a16="http://schemas.microsoft.com/office/drawing/2014/main" id="{C7F471A4-0ED3-2E42-B4DF-E390A40C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59267</xdr:colOff>
      <xdr:row>14</xdr:row>
      <xdr:rowOff>12700</xdr:rowOff>
    </xdr:to>
    <xdr:pic>
      <xdr:nvPicPr>
        <xdr:cNvPr id="1157" name="Immagine 133" descr="page1image24795712">
          <a:extLst>
            <a:ext uri="{FF2B5EF4-FFF2-40B4-BE49-F238E27FC236}">
              <a16:creationId xmlns:a16="http://schemas.microsoft.com/office/drawing/2014/main" id="{F4D82DA3-0A96-A546-A096-98FD1BA4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203200</xdr:colOff>
      <xdr:row>14</xdr:row>
      <xdr:rowOff>12700</xdr:rowOff>
    </xdr:to>
    <xdr:pic>
      <xdr:nvPicPr>
        <xdr:cNvPr id="1158" name="Immagine 134" descr="page1image24795904">
          <a:extLst>
            <a:ext uri="{FF2B5EF4-FFF2-40B4-BE49-F238E27FC236}">
              <a16:creationId xmlns:a16="http://schemas.microsoft.com/office/drawing/2014/main" id="{BC14D62E-0379-144F-BC73-300C8FF7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esti.it/" TargetMode="External"/><Relationship Id="rId1" Type="http://schemas.openxmlformats.org/officeDocument/2006/relationships/hyperlink" Target="mailto:eugenio@presti.it?subject=Inviato%20da%20Piccole%20Utilit&#224;%20per%20Astrofil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BC0B-5395-8743-8D92-9A6CC5DF3FFF}">
  <dimension ref="B1:C24"/>
  <sheetViews>
    <sheetView showGridLines="0" showRowColHeaders="0" tabSelected="1" zoomScale="150" zoomScaleNormal="150" workbookViewId="0"/>
  </sheetViews>
  <sheetFormatPr baseColWidth="10" defaultRowHeight="16" x14ac:dyDescent="0.2"/>
  <cols>
    <col min="1" max="1" width="2.83203125" customWidth="1"/>
    <col min="2" max="2" width="35.83203125" customWidth="1"/>
  </cols>
  <sheetData>
    <row r="1" spans="2:3" ht="16" customHeight="1" x14ac:dyDescent="0.2"/>
    <row r="2" spans="2:3" ht="20" customHeight="1" x14ac:dyDescent="0.2">
      <c r="B2" s="214" t="s">
        <v>8080</v>
      </c>
    </row>
    <row r="3" spans="2:3" ht="15" customHeight="1" x14ac:dyDescent="0.2">
      <c r="B3" s="215" t="s">
        <v>8081</v>
      </c>
    </row>
    <row r="4" spans="2:3" ht="5" customHeight="1" x14ac:dyDescent="0.2"/>
    <row r="5" spans="2:3" ht="25" customHeight="1" x14ac:dyDescent="0.2">
      <c r="B5" s="219" t="s">
        <v>8082</v>
      </c>
    </row>
    <row r="6" spans="2:3" ht="5" customHeight="1" x14ac:dyDescent="0.2">
      <c r="B6" s="216"/>
    </row>
    <row r="7" spans="2:3" ht="32" customHeight="1" x14ac:dyDescent="0.2">
      <c r="B7" s="187" t="s">
        <v>17</v>
      </c>
      <c r="C7" s="50"/>
    </row>
    <row r="8" spans="2:3" ht="5" customHeight="1" x14ac:dyDescent="0.2">
      <c r="B8" s="53"/>
    </row>
    <row r="9" spans="2:3" ht="32" customHeight="1" x14ac:dyDescent="0.2">
      <c r="B9" s="70" t="s">
        <v>81</v>
      </c>
    </row>
    <row r="10" spans="2:3" ht="5" customHeight="1" x14ac:dyDescent="0.2">
      <c r="B10" s="53"/>
    </row>
    <row r="11" spans="2:3" ht="32" customHeight="1" x14ac:dyDescent="0.2">
      <c r="B11" s="187" t="s">
        <v>8076</v>
      </c>
    </row>
    <row r="12" spans="2:3" ht="5" customHeight="1" x14ac:dyDescent="0.2">
      <c r="B12" s="53"/>
    </row>
    <row r="13" spans="2:3" ht="32" customHeight="1" x14ac:dyDescent="0.2">
      <c r="B13" s="187" t="s">
        <v>51</v>
      </c>
    </row>
    <row r="14" spans="2:3" ht="5" customHeight="1" x14ac:dyDescent="0.2">
      <c r="B14" s="53"/>
    </row>
    <row r="15" spans="2:3" ht="32" customHeight="1" x14ac:dyDescent="0.2">
      <c r="B15" s="70" t="s">
        <v>8078</v>
      </c>
    </row>
    <row r="16" spans="2:3" ht="5" customHeight="1" x14ac:dyDescent="0.2">
      <c r="B16" s="53"/>
    </row>
    <row r="17" spans="2:2" ht="32" customHeight="1" x14ac:dyDescent="0.2">
      <c r="B17" s="187" t="s">
        <v>52</v>
      </c>
    </row>
    <row r="18" spans="2:2" ht="5" customHeight="1" x14ac:dyDescent="0.2">
      <c r="B18" s="53"/>
    </row>
    <row r="19" spans="2:2" ht="32" customHeight="1" x14ac:dyDescent="0.2">
      <c r="B19" s="187" t="s">
        <v>8074</v>
      </c>
    </row>
    <row r="20" spans="2:2" ht="5" customHeight="1" x14ac:dyDescent="0.2">
      <c r="B20" s="53"/>
    </row>
    <row r="21" spans="2:2" ht="32" customHeight="1" x14ac:dyDescent="0.2">
      <c r="B21" s="187" t="s">
        <v>80</v>
      </c>
    </row>
    <row r="22" spans="2:2" ht="5" customHeight="1" x14ac:dyDescent="0.2">
      <c r="B22" s="53"/>
    </row>
    <row r="23" spans="2:2" ht="16" customHeight="1" x14ac:dyDescent="0.2">
      <c r="B23" s="203" t="s">
        <v>79</v>
      </c>
    </row>
    <row r="24" spans="2:2" ht="16" customHeight="1" x14ac:dyDescent="0.2">
      <c r="B24" s="204" t="s">
        <v>78</v>
      </c>
    </row>
  </sheetData>
  <sheetProtection algorithmName="SHA-512" hashValue="noFudtT1U1IV8c/Jv89XBYY0HrnxotBrsVnm6mQat4hV4WlN9wqK/UwBmS+0A4m8EKf9dkxsEdRiLCnz5IfYsA==" saltValue="vwG58Ya23bm9UBt3YqZgAw==" spinCount="100000" sheet="1" objects="1" scenarios="1"/>
  <hyperlinks>
    <hyperlink ref="B7" location="Orizzonte!B7" display="Calcolo della distanza dell'orizzonte" xr:uid="{EF3A6B4D-6A89-6841-99CA-7276D8FA5E7E}"/>
    <hyperlink ref="B11" location="Conversione!A7" display="Coversione gradi sessagesimale/decimale" xr:uid="{FAE9ACB4-9C81-1142-96E4-E00C4CDF9572}"/>
    <hyperlink ref="B13" location="Corda!B5" display="Distribuzione dei pianeti su una corda di lunghezza desiderata" xr:uid="{4B9B94F6-810E-804A-9040-14BDC2F84DB0}"/>
    <hyperlink ref="B15" location="Coordinate!C1" display="Tabella delle coordinate di tutti i Comuni italiani" xr:uid="{0598B211-8264-F441-AEC6-79CE413861FA}"/>
    <hyperlink ref="B17" location="Pasqua!A1" display="Le date della Pasqua dal 1.951 al 2.050" xr:uid="{F5813F1E-6F28-5441-B528-7B5D7E94D55E}"/>
    <hyperlink ref="B21" location="'ET tabella'!H4" display="Tabella Equazione del Tempo + E.T. compresa la Correzione di longitudine" xr:uid="{401C46D6-EDBE-D143-9D02-881A4EF0CC94}"/>
    <hyperlink ref="B24" r:id="rId1" tooltip="Invia email all'autore" xr:uid="{7B73ED96-FFDD-0D4F-AF03-0D4B8920D0D9}"/>
    <hyperlink ref="B23" r:id="rId2" xr:uid="{BEBF9C9F-51C5-D642-9459-0A12A2158AB3}"/>
    <hyperlink ref="B9" location="Velocità!F4" display="Velocità di rotazione di una località in base alla sua latitudine" xr:uid="{5EBC6847-07AE-BC4D-A4EF-1C0D7E730C9D}"/>
    <hyperlink ref="B19" location="'Correzione di longitudine'!C7" display="Calcolo cella Correzione di Longitudine" xr:uid="{4A88BA5E-C16F-0B40-AAF9-291ED796D0F5}"/>
    <hyperlink ref="B5" location="ISTRUZIONI!A1" display="Istruzioni per l'uso delle singole utilità" xr:uid="{A0F5D4A5-7E56-E247-AAFF-B9DD0F952D8F}"/>
  </hyperlink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B1:Q461"/>
  <sheetViews>
    <sheetView showGridLines="0" showRowColHeaders="0" zoomScale="150" zoomScaleNormal="150" workbookViewId="0"/>
  </sheetViews>
  <sheetFormatPr baseColWidth="10" defaultRowHeight="16" x14ac:dyDescent="0.2"/>
  <cols>
    <col min="1" max="1" width="2.83203125" style="33" customWidth="1"/>
    <col min="2" max="7" width="6.83203125" style="33" customWidth="1"/>
    <col min="8" max="8" width="5.83203125" style="33" customWidth="1"/>
    <col min="9" max="14" width="6.83203125" style="33" customWidth="1"/>
    <col min="15" max="15" width="10.83203125" style="33"/>
    <col min="16" max="16" width="11.6640625" style="33" bestFit="1" customWidth="1"/>
    <col min="17" max="16384" width="10.83203125" style="33"/>
  </cols>
  <sheetData>
    <row r="1" spans="2:17" ht="16" customHeight="1" thickBot="1" x14ac:dyDescent="0.25"/>
    <row r="2" spans="2:17" ht="25" customHeight="1" thickTop="1" thickBot="1" x14ac:dyDescent="0.3">
      <c r="B2" s="328" t="s">
        <v>8086</v>
      </c>
      <c r="C2" s="329"/>
      <c r="D2" s="329"/>
      <c r="E2" s="329"/>
      <c r="F2" s="329"/>
      <c r="G2" s="329"/>
      <c r="H2" s="329"/>
      <c r="I2" s="330"/>
      <c r="J2" s="303"/>
      <c r="K2" s="341"/>
      <c r="L2" s="341"/>
      <c r="M2" s="341"/>
      <c r="N2" s="304"/>
    </row>
    <row r="3" spans="2:17" ht="25" customHeight="1" thickTop="1" x14ac:dyDescent="0.2">
      <c r="B3" s="322" t="s">
        <v>8087</v>
      </c>
      <c r="C3" s="323"/>
      <c r="D3" s="323"/>
      <c r="E3" s="323"/>
      <c r="F3" s="323"/>
      <c r="G3" s="324"/>
      <c r="H3" s="131" t="s">
        <v>49</v>
      </c>
      <c r="I3" s="132" t="s">
        <v>50</v>
      </c>
      <c r="J3" s="338" t="s">
        <v>66</v>
      </c>
      <c r="K3" s="339"/>
      <c r="L3" s="339"/>
      <c r="M3" s="339"/>
      <c r="N3" s="340"/>
    </row>
    <row r="4" spans="2:17" ht="25" customHeight="1" thickBot="1" x14ac:dyDescent="0.25">
      <c r="B4" s="325" t="s">
        <v>76</v>
      </c>
      <c r="C4" s="326"/>
      <c r="D4" s="326"/>
      <c r="E4" s="326"/>
      <c r="F4" s="326"/>
      <c r="G4" s="327"/>
      <c r="H4" s="49">
        <v>18</v>
      </c>
      <c r="I4" s="100">
        <v>44</v>
      </c>
      <c r="J4" s="342"/>
      <c r="K4" s="343"/>
      <c r="L4" s="343"/>
      <c r="M4" s="343"/>
      <c r="N4" s="344"/>
      <c r="P4" s="52"/>
    </row>
    <row r="5" spans="2:17" ht="20" customHeight="1" thickTop="1" thickBot="1" x14ac:dyDescent="0.25">
      <c r="B5" s="320" t="s">
        <v>32</v>
      </c>
      <c r="C5" s="321"/>
      <c r="D5" s="334" t="s">
        <v>33</v>
      </c>
      <c r="E5" s="335"/>
      <c r="F5" s="334" t="s">
        <v>34</v>
      </c>
      <c r="G5" s="335"/>
      <c r="H5" s="336" t="s">
        <v>43</v>
      </c>
      <c r="I5" s="321" t="s">
        <v>35</v>
      </c>
      <c r="J5" s="321"/>
      <c r="K5" s="320" t="s">
        <v>18</v>
      </c>
      <c r="L5" s="333"/>
      <c r="M5" s="321" t="s">
        <v>36</v>
      </c>
      <c r="N5" s="333"/>
      <c r="P5" s="50"/>
      <c r="Q5" s="50"/>
    </row>
    <row r="6" spans="2:17" ht="40" thickTop="1" x14ac:dyDescent="0.2">
      <c r="B6" s="129" t="s">
        <v>77</v>
      </c>
      <c r="C6" s="130" t="s">
        <v>75</v>
      </c>
      <c r="D6" s="129" t="s">
        <v>77</v>
      </c>
      <c r="E6" s="130" t="s">
        <v>75</v>
      </c>
      <c r="F6" s="129" t="s">
        <v>77</v>
      </c>
      <c r="G6" s="130" t="s">
        <v>75</v>
      </c>
      <c r="H6" s="337"/>
      <c r="I6" s="129" t="s">
        <v>77</v>
      </c>
      <c r="J6" s="130" t="s">
        <v>75</v>
      </c>
      <c r="K6" s="129" t="s">
        <v>77</v>
      </c>
      <c r="L6" s="130" t="s">
        <v>75</v>
      </c>
      <c r="M6" s="129" t="s">
        <v>77</v>
      </c>
      <c r="N6" s="130" t="s">
        <v>75</v>
      </c>
    </row>
    <row r="7" spans="2:17" ht="15" customHeight="1" x14ac:dyDescent="0.2">
      <c r="B7" s="101">
        <f>F97</f>
        <v>3.7279776165631375</v>
      </c>
      <c r="C7" s="102">
        <f>B7+$H$39</f>
        <v>22.461310949896472</v>
      </c>
      <c r="D7" s="101">
        <f>F128</f>
        <v>13.704951241615019</v>
      </c>
      <c r="E7" s="102">
        <f>D7+$H$39</f>
        <v>32.438284574948355</v>
      </c>
      <c r="F7" s="103">
        <f>F156</f>
        <v>13.048430774067425</v>
      </c>
      <c r="G7" s="102">
        <f>F7+$H$39</f>
        <v>31.781764107400761</v>
      </c>
      <c r="H7" s="104">
        <v>1</v>
      </c>
      <c r="I7" s="101">
        <f>F187</f>
        <v>4.3368733911918653</v>
      </c>
      <c r="J7" s="102">
        <f>I7+$H$39</f>
        <v>23.0702067245252</v>
      </c>
      <c r="K7" s="101">
        <f>F217</f>
        <v>-2.9358012571037646</v>
      </c>
      <c r="L7" s="102">
        <f>K7+$H$39</f>
        <v>15.797532076229569</v>
      </c>
      <c r="M7" s="103">
        <f>F248</f>
        <v>-2.3788814805532921</v>
      </c>
      <c r="N7" s="102">
        <f>M7+$H$39</f>
        <v>16.354451852780041</v>
      </c>
    </row>
    <row r="8" spans="2:17" ht="15" customHeight="1" x14ac:dyDescent="0.2">
      <c r="B8" s="101">
        <f t="shared" ref="B8:B37" si="0">F98</f>
        <v>4.1723697552254384</v>
      </c>
      <c r="C8" s="102">
        <f t="shared" ref="C8:C37" si="1">B8+$H$39</f>
        <v>22.905703088558774</v>
      </c>
      <c r="D8" s="101">
        <f t="shared" ref="D8:D34" si="2">F129</f>
        <v>13.851621068807429</v>
      </c>
      <c r="E8" s="102">
        <f t="shared" ref="E8:E34" si="3">D8+$H$39</f>
        <v>32.584954402140767</v>
      </c>
      <c r="F8" s="103">
        <f t="shared" ref="F8:F37" si="4">F157</f>
        <v>12.858436369761456</v>
      </c>
      <c r="G8" s="102">
        <f t="shared" ref="G8:G37" si="5">F8+$H$39</f>
        <v>31.591769703094791</v>
      </c>
      <c r="H8" s="105">
        <f>H7+1</f>
        <v>2</v>
      </c>
      <c r="I8" s="101">
        <f t="shared" ref="I8:I36" si="6">F188</f>
        <v>4.0207477354456351</v>
      </c>
      <c r="J8" s="102">
        <f t="shared" ref="J8:J36" si="7">I8+$H$39</f>
        <v>22.754081068778969</v>
      </c>
      <c r="K8" s="101">
        <f t="shared" ref="K8:K37" si="8">F218</f>
        <v>-3.0591515319281459</v>
      </c>
      <c r="L8" s="102">
        <f t="shared" ref="L8:L37" si="9">K8+$H$39</f>
        <v>15.674181801405188</v>
      </c>
      <c r="M8" s="103">
        <f t="shared" ref="M8:M36" si="10">F249</f>
        <v>-2.2283342925089462</v>
      </c>
      <c r="N8" s="102">
        <f t="shared" ref="N8:N36" si="11">M8+$H$39</f>
        <v>16.504999040824387</v>
      </c>
      <c r="P8" s="48"/>
    </row>
    <row r="9" spans="2:17" ht="15" customHeight="1" x14ac:dyDescent="0.2">
      <c r="B9" s="101">
        <f t="shared" si="0"/>
        <v>4.611934162685845</v>
      </c>
      <c r="C9" s="102">
        <f t="shared" si="1"/>
        <v>23.345267496019179</v>
      </c>
      <c r="D9" s="101">
        <f t="shared" si="2"/>
        <v>13.985442458523039</v>
      </c>
      <c r="E9" s="102">
        <f t="shared" si="3"/>
        <v>32.718775791856373</v>
      </c>
      <c r="F9" s="103">
        <f t="shared" si="4"/>
        <v>12.659056948812301</v>
      </c>
      <c r="G9" s="102">
        <f t="shared" si="5"/>
        <v>31.392390282145634</v>
      </c>
      <c r="H9" s="105">
        <f t="shared" ref="H9:H37" si="12">H8+1</f>
        <v>3</v>
      </c>
      <c r="I9" s="101">
        <f t="shared" si="6"/>
        <v>3.7066743184188864</v>
      </c>
      <c r="J9" s="102">
        <f t="shared" si="7"/>
        <v>22.440007651752222</v>
      </c>
      <c r="K9" s="101">
        <f t="shared" si="8"/>
        <v>-3.1729330848121702</v>
      </c>
      <c r="L9" s="102">
        <f t="shared" si="9"/>
        <v>15.560400248521164</v>
      </c>
      <c r="M9" s="103">
        <f t="shared" si="10"/>
        <v>-2.071728776603055</v>
      </c>
      <c r="N9" s="102">
        <f t="shared" si="11"/>
        <v>16.661604556730278</v>
      </c>
      <c r="P9" s="48"/>
    </row>
    <row r="10" spans="2:17" ht="15" customHeight="1" x14ac:dyDescent="0.2">
      <c r="B10" s="101">
        <f t="shared" si="0"/>
        <v>5.0462671883433945</v>
      </c>
      <c r="C10" s="102">
        <f t="shared" si="1"/>
        <v>23.779600521676727</v>
      </c>
      <c r="D10" s="101">
        <f t="shared" si="2"/>
        <v>14.106356272917905</v>
      </c>
      <c r="E10" s="102">
        <f t="shared" si="3"/>
        <v>32.839689606251241</v>
      </c>
      <c r="F10" s="103">
        <f t="shared" si="4"/>
        <v>12.450588077445357</v>
      </c>
      <c r="G10" s="102">
        <f t="shared" si="5"/>
        <v>31.183921410778691</v>
      </c>
      <c r="H10" s="105">
        <f t="shared" si="12"/>
        <v>4</v>
      </c>
      <c r="I10" s="101">
        <f t="shared" si="6"/>
        <v>3.395024874399275</v>
      </c>
      <c r="J10" s="102">
        <f t="shared" si="7"/>
        <v>22.12835820773261</v>
      </c>
      <c r="K10" s="101">
        <f t="shared" si="8"/>
        <v>-3.2770694499914832</v>
      </c>
      <c r="L10" s="102">
        <f t="shared" si="9"/>
        <v>15.456263883341851</v>
      </c>
      <c r="M10" s="103">
        <f t="shared" si="10"/>
        <v>-1.9093525961299078</v>
      </c>
      <c r="N10" s="102">
        <f t="shared" si="11"/>
        <v>16.823980737203428</v>
      </c>
    </row>
    <row r="11" spans="2:17" ht="15" customHeight="1" x14ac:dyDescent="0.2">
      <c r="B11" s="101">
        <f t="shared" si="0"/>
        <v>5.4749713122835999</v>
      </c>
      <c r="C11" s="102">
        <f t="shared" si="1"/>
        <v>24.208304645616934</v>
      </c>
      <c r="D11" s="101">
        <f t="shared" si="2"/>
        <v>14.214317585294392</v>
      </c>
      <c r="E11" s="102">
        <f t="shared" si="3"/>
        <v>32.94765091862773</v>
      </c>
      <c r="F11" s="103">
        <f t="shared" si="4"/>
        <v>12.233334342230004</v>
      </c>
      <c r="G11" s="102">
        <f t="shared" si="5"/>
        <v>30.966667675563336</v>
      </c>
      <c r="H11" s="105">
        <f t="shared" si="12"/>
        <v>5</v>
      </c>
      <c r="I11" s="101">
        <f t="shared" si="6"/>
        <v>3.08616624472607</v>
      </c>
      <c r="J11" s="102">
        <f t="shared" si="7"/>
        <v>21.819499578059403</v>
      </c>
      <c r="K11" s="101">
        <f t="shared" si="8"/>
        <v>-3.3714973369074226</v>
      </c>
      <c r="L11" s="102">
        <f t="shared" si="9"/>
        <v>15.361835996425912</v>
      </c>
      <c r="M11" s="103">
        <f t="shared" si="10"/>
        <v>-1.741501236148403</v>
      </c>
      <c r="N11" s="102">
        <f t="shared" si="11"/>
        <v>16.991832097184933</v>
      </c>
    </row>
    <row r="12" spans="2:17" ht="15" customHeight="1" x14ac:dyDescent="0.2">
      <c r="B12" s="101">
        <f t="shared" si="0"/>
        <v>5.8976555816744991</v>
      </c>
      <c r="C12" s="102">
        <f t="shared" si="1"/>
        <v>24.630988915007833</v>
      </c>
      <c r="D12" s="101">
        <f t="shared" si="2"/>
        <v>14.309295704196071</v>
      </c>
      <c r="E12" s="102">
        <f t="shared" si="3"/>
        <v>33.042629037529409</v>
      </c>
      <c r="F12" s="103">
        <f t="shared" si="4"/>
        <v>12.007608972042718</v>
      </c>
      <c r="G12" s="102">
        <f t="shared" si="5"/>
        <v>30.740942305376052</v>
      </c>
      <c r="H12" s="105">
        <f t="shared" si="12"/>
        <v>6</v>
      </c>
      <c r="I12" s="101">
        <f t="shared" si="6"/>
        <v>2.7804599437585837</v>
      </c>
      <c r="J12" s="102">
        <f t="shared" si="7"/>
        <v>21.513793277091917</v>
      </c>
      <c r="K12" s="101">
        <f t="shared" si="8"/>
        <v>-3.4561666874005743</v>
      </c>
      <c r="L12" s="102">
        <f t="shared" si="9"/>
        <v>15.277166645932759</v>
      </c>
      <c r="M12" s="103">
        <f t="shared" si="10"/>
        <v>-1.56847762274151</v>
      </c>
      <c r="N12" s="102">
        <f t="shared" si="11"/>
        <v>17.164855710591823</v>
      </c>
    </row>
    <row r="13" spans="2:17" ht="15" customHeight="1" x14ac:dyDescent="0.2">
      <c r="B13" s="101">
        <f t="shared" si="0"/>
        <v>6.3139360394102715</v>
      </c>
      <c r="C13" s="102">
        <f t="shared" si="1"/>
        <v>25.047269372743607</v>
      </c>
      <c r="D13" s="101">
        <f t="shared" si="2"/>
        <v>14.391274180961711</v>
      </c>
      <c r="E13" s="102">
        <f t="shared" si="3"/>
        <v>33.124607514295043</v>
      </c>
      <c r="F13" s="103">
        <f t="shared" si="4"/>
        <v>11.773733450311681</v>
      </c>
      <c r="G13" s="102">
        <f t="shared" si="5"/>
        <v>30.507066783645016</v>
      </c>
      <c r="H13" s="105">
        <f t="shared" si="12"/>
        <v>7</v>
      </c>
      <c r="I13" s="101">
        <f t="shared" si="6"/>
        <v>2.478261731756505</v>
      </c>
      <c r="J13" s="102">
        <f t="shared" si="7"/>
        <v>21.211595065089838</v>
      </c>
      <c r="K13" s="101">
        <f t="shared" si="8"/>
        <v>-3.5310407167098763</v>
      </c>
      <c r="L13" s="102">
        <f t="shared" si="9"/>
        <v>15.202292616623458</v>
      </c>
      <c r="M13" s="103">
        <f t="shared" si="10"/>
        <v>-1.3905917331745581</v>
      </c>
      <c r="N13" s="102">
        <f t="shared" si="11"/>
        <v>17.342741600158774</v>
      </c>
    </row>
    <row r="14" spans="2:17" ht="15" customHeight="1" x14ac:dyDescent="0.2">
      <c r="B14" s="101">
        <f t="shared" si="0"/>
        <v>6.7234361445047455</v>
      </c>
      <c r="C14" s="102">
        <f t="shared" si="1"/>
        <v>25.45676947783808</v>
      </c>
      <c r="D14" s="101">
        <f t="shared" si="2"/>
        <v>14.460250800738008</v>
      </c>
      <c r="E14" s="102">
        <f t="shared" si="3"/>
        <v>33.193584134071344</v>
      </c>
      <c r="F14" s="103">
        <f t="shared" si="4"/>
        <v>11.532037118007356</v>
      </c>
      <c r="G14" s="102">
        <f t="shared" si="5"/>
        <v>30.26537045134069</v>
      </c>
      <c r="H14" s="105">
        <f t="shared" si="12"/>
        <v>8</v>
      </c>
      <c r="I14" s="101">
        <f t="shared" si="6"/>
        <v>2.1799211951779451</v>
      </c>
      <c r="J14" s="102">
        <f t="shared" si="7"/>
        <v>20.913254528511281</v>
      </c>
      <c r="K14" s="101">
        <f t="shared" si="8"/>
        <v>-3.5960959382341056</v>
      </c>
      <c r="L14" s="102">
        <f t="shared" si="9"/>
        <v>15.137237395099229</v>
      </c>
      <c r="M14" s="103">
        <f t="shared" si="10"/>
        <v>-1.2081601974235663</v>
      </c>
      <c r="N14" s="102">
        <f t="shared" si="11"/>
        <v>17.525173135909768</v>
      </c>
    </row>
    <row r="15" spans="2:17" ht="15" customHeight="1" x14ac:dyDescent="0.2">
      <c r="B15" s="101">
        <f t="shared" si="0"/>
        <v>7.1257871837467874</v>
      </c>
      <c r="C15" s="102">
        <f t="shared" si="1"/>
        <v>25.859120517080122</v>
      </c>
      <c r="D15" s="101">
        <f t="shared" si="2"/>
        <v>14.516237556970099</v>
      </c>
      <c r="E15" s="102">
        <f t="shared" si="3"/>
        <v>33.249570890303431</v>
      </c>
      <c r="F15" s="103">
        <f t="shared" si="4"/>
        <v>11.282856767854264</v>
      </c>
      <c r="G15" s="102">
        <f t="shared" si="5"/>
        <v>30.016190101187597</v>
      </c>
      <c r="H15" s="105">
        <f t="shared" si="12"/>
        <v>9</v>
      </c>
      <c r="I15" s="101">
        <f t="shared" si="6"/>
        <v>1.8857813348920542</v>
      </c>
      <c r="J15" s="102">
        <f t="shared" si="7"/>
        <v>20.619114668225389</v>
      </c>
      <c r="K15" s="101">
        <f t="shared" si="8"/>
        <v>-3.6513221720320121</v>
      </c>
      <c r="L15" s="102">
        <f t="shared" si="9"/>
        <v>15.082011161301322</v>
      </c>
      <c r="M15" s="103">
        <f t="shared" si="10"/>
        <v>-1.0215058915550839</v>
      </c>
      <c r="N15" s="102">
        <f t="shared" si="11"/>
        <v>17.711827441778251</v>
      </c>
    </row>
    <row r="16" spans="2:17" ht="15" customHeight="1" x14ac:dyDescent="0.2">
      <c r="B16" s="101">
        <f t="shared" si="0"/>
        <v>7.5206286741399193</v>
      </c>
      <c r="C16" s="102">
        <f t="shared" si="1"/>
        <v>26.253962007473255</v>
      </c>
      <c r="D16" s="101">
        <f t="shared" si="2"/>
        <v>14.559260609408444</v>
      </c>
      <c r="E16" s="102">
        <f t="shared" si="3"/>
        <v>33.292593942741775</v>
      </c>
      <c r="F16" s="103">
        <f t="shared" si="4"/>
        <v>11.02653623024954</v>
      </c>
      <c r="G16" s="102">
        <f t="shared" si="5"/>
        <v>29.759869563582875</v>
      </c>
      <c r="H16" s="105">
        <f t="shared" si="12"/>
        <v>10</v>
      </c>
      <c r="I16" s="101">
        <f t="shared" si="6"/>
        <v>1.5961781627935032</v>
      </c>
      <c r="J16" s="102">
        <f t="shared" si="7"/>
        <v>20.329511496126837</v>
      </c>
      <c r="K16" s="101">
        <f t="shared" si="8"/>
        <v>-3.6967225370567158</v>
      </c>
      <c r="L16" s="102">
        <f t="shared" si="9"/>
        <v>15.036610796276619</v>
      </c>
      <c r="M16" s="103">
        <f t="shared" si="10"/>
        <v>-0.83095752344872365</v>
      </c>
      <c r="N16" s="102">
        <f t="shared" si="11"/>
        <v>17.90237580988461</v>
      </c>
    </row>
    <row r="17" spans="2:14" ht="15" customHeight="1" x14ac:dyDescent="0.2">
      <c r="B17" s="101">
        <f t="shared" si="0"/>
        <v>7.9076087556595107</v>
      </c>
      <c r="C17" s="102">
        <f t="shared" si="1"/>
        <v>26.640942088992844</v>
      </c>
      <c r="D17" s="101">
        <f t="shared" si="2"/>
        <v>14.589360225690097</v>
      </c>
      <c r="E17" s="102">
        <f t="shared" si="3"/>
        <v>33.322693559023435</v>
      </c>
      <c r="F17" s="103">
        <f t="shared" si="4"/>
        <v>10.763425951383381</v>
      </c>
      <c r="G17" s="102">
        <f t="shared" si="5"/>
        <v>29.496759284716717</v>
      </c>
      <c r="H17" s="105">
        <f t="shared" si="12"/>
        <v>11</v>
      </c>
      <c r="I17" s="101">
        <f t="shared" si="6"/>
        <v>1.3114403072960021</v>
      </c>
      <c r="J17" s="102">
        <f t="shared" si="7"/>
        <v>20.044773640629337</v>
      </c>
      <c r="K17" s="101">
        <f t="shared" si="8"/>
        <v>-3.7323134271394576</v>
      </c>
      <c r="L17" s="102">
        <f t="shared" si="9"/>
        <v>15.001019906193877</v>
      </c>
      <c r="M17" s="103">
        <f t="shared" si="10"/>
        <v>-0.63684921136282169</v>
      </c>
      <c r="N17" s="102">
        <f t="shared" si="11"/>
        <v>18.096484121970512</v>
      </c>
    </row>
    <row r="18" spans="2:14" ht="15" customHeight="1" x14ac:dyDescent="0.2">
      <c r="B18" s="101">
        <f t="shared" si="0"/>
        <v>8.2863845738721515</v>
      </c>
      <c r="C18" s="102">
        <f t="shared" si="1"/>
        <v>27.019717907205486</v>
      </c>
      <c r="D18" s="101">
        <f t="shared" si="2"/>
        <v>14.606590706571692</v>
      </c>
      <c r="E18" s="102">
        <f t="shared" si="3"/>
        <v>33.339924039905029</v>
      </c>
      <c r="F18" s="103">
        <f t="shared" si="4"/>
        <v>10.493882564065732</v>
      </c>
      <c r="G18" s="102">
        <f t="shared" si="5"/>
        <v>29.227215897399066</v>
      </c>
      <c r="H18" s="105">
        <f t="shared" si="12"/>
        <v>12</v>
      </c>
      <c r="I18" s="101">
        <f t="shared" si="6"/>
        <v>1.0318886281712931</v>
      </c>
      <c r="J18" s="102">
        <f t="shared" si="7"/>
        <v>19.765221961504629</v>
      </c>
      <c r="K18" s="101">
        <f t="shared" si="8"/>
        <v>-3.7581244707572212</v>
      </c>
      <c r="L18" s="102">
        <f t="shared" si="9"/>
        <v>14.975208862576114</v>
      </c>
      <c r="M18" s="103">
        <f t="shared" si="10"/>
        <v>-0.43952005585208553</v>
      </c>
      <c r="N18" s="102">
        <f t="shared" si="11"/>
        <v>18.293813277481249</v>
      </c>
    </row>
    <row r="19" spans="2:14" ht="15" customHeight="1" x14ac:dyDescent="0.2">
      <c r="B19" s="101">
        <f t="shared" si="0"/>
        <v>8.6566226519740539</v>
      </c>
      <c r="C19" s="102">
        <f t="shared" si="1"/>
        <v>27.389955985307388</v>
      </c>
      <c r="D19" s="101">
        <f t="shared" si="2"/>
        <v>14.611020294910798</v>
      </c>
      <c r="E19" s="102">
        <f t="shared" si="3"/>
        <v>33.344353628244136</v>
      </c>
      <c r="F19" s="103">
        <f t="shared" si="4"/>
        <v>10.218268451771909</v>
      </c>
      <c r="G19" s="102">
        <f t="shared" si="5"/>
        <v>28.951601785105243</v>
      </c>
      <c r="H19" s="105">
        <f t="shared" si="12"/>
        <v>13</v>
      </c>
      <c r="I19" s="101">
        <f t="shared" si="6"/>
        <v>0.7578358411888706</v>
      </c>
      <c r="J19" s="102">
        <f t="shared" si="7"/>
        <v>19.491169174522206</v>
      </c>
      <c r="K19" s="101">
        <f t="shared" si="8"/>
        <v>-3.7741984746380117</v>
      </c>
      <c r="L19" s="102">
        <f t="shared" si="9"/>
        <v>14.959134858695322</v>
      </c>
      <c r="M19" s="103">
        <f t="shared" si="10"/>
        <v>-0.23931370555411657</v>
      </c>
      <c r="N19" s="102">
        <f t="shared" si="11"/>
        <v>18.494019627779217</v>
      </c>
    </row>
    <row r="20" spans="2:14" ht="15" customHeight="1" x14ac:dyDescent="0.2">
      <c r="B20" s="101">
        <f t="shared" si="0"/>
        <v>9.0179992518175904</v>
      </c>
      <c r="C20" s="102">
        <f t="shared" si="1"/>
        <v>27.751332585150926</v>
      </c>
      <c r="D20" s="101">
        <f t="shared" si="2"/>
        <v>14.602731068511421</v>
      </c>
      <c r="E20" s="102">
        <f t="shared" si="3"/>
        <v>33.336064401844752</v>
      </c>
      <c r="F20" s="103">
        <f t="shared" si="4"/>
        <v>9.9369513064278046</v>
      </c>
      <c r="G20" s="102">
        <f t="shared" si="5"/>
        <v>28.670284639761139</v>
      </c>
      <c r="H20" s="105">
        <f t="shared" si="12"/>
        <v>14</v>
      </c>
      <c r="I20" s="101">
        <f t="shared" si="6"/>
        <v>0.48958615299979424</v>
      </c>
      <c r="J20" s="102">
        <f t="shared" si="7"/>
        <v>19.222919486333129</v>
      </c>
      <c r="K20" s="101">
        <f t="shared" si="8"/>
        <v>-3.7805913512770086</v>
      </c>
      <c r="L20" s="102">
        <f t="shared" si="9"/>
        <v>14.952741982056326</v>
      </c>
      <c r="M20" s="103">
        <f t="shared" si="10"/>
        <v>-3.6577917369045032E-2</v>
      </c>
      <c r="N20" s="102">
        <f t="shared" si="11"/>
        <v>18.69675541596429</v>
      </c>
    </row>
    <row r="21" spans="2:14" ht="15" customHeight="1" x14ac:dyDescent="0.2">
      <c r="B21" s="101">
        <f t="shared" si="0"/>
        <v>9.3702007235082938</v>
      </c>
      <c r="C21" s="102">
        <f t="shared" si="1"/>
        <v>28.103534056841628</v>
      </c>
      <c r="D21" s="101">
        <f t="shared" si="2"/>
        <v>14.581818816968402</v>
      </c>
      <c r="E21" s="102">
        <f t="shared" si="3"/>
        <v>33.315152150301735</v>
      </c>
      <c r="F21" s="103">
        <f t="shared" si="4"/>
        <v>9.6503036804625548</v>
      </c>
      <c r="G21" s="102">
        <f t="shared" si="5"/>
        <v>28.383637013795891</v>
      </c>
      <c r="H21" s="105">
        <f t="shared" si="12"/>
        <v>15</v>
      </c>
      <c r="I21" s="101">
        <f t="shared" si="6"/>
        <v>0.22743490669572797</v>
      </c>
      <c r="J21" s="102">
        <f t="shared" si="7"/>
        <v>18.960768240029061</v>
      </c>
      <c r="K21" s="101">
        <f t="shared" si="8"/>
        <v>-3.7773720304558829</v>
      </c>
      <c r="L21" s="102">
        <f t="shared" si="9"/>
        <v>14.955961302877451</v>
      </c>
      <c r="M21" s="103">
        <f t="shared" si="10"/>
        <v>0.16833588843688307</v>
      </c>
      <c r="N21" s="102">
        <f t="shared" si="11"/>
        <v>18.901669221770216</v>
      </c>
    </row>
    <row r="22" spans="2:14" ht="15" customHeight="1" x14ac:dyDescent="0.2">
      <c r="B22" s="101">
        <f t="shared" si="0"/>
        <v>9.7129238431680669</v>
      </c>
      <c r="C22" s="102">
        <f t="shared" si="1"/>
        <v>28.446257176501401</v>
      </c>
      <c r="D22" s="101">
        <f t="shared" si="2"/>
        <v>14.548392902664395</v>
      </c>
      <c r="E22" s="102">
        <f t="shared" si="3"/>
        <v>33.281726235997731</v>
      </c>
      <c r="F22" s="103">
        <f t="shared" si="4"/>
        <v>9.3587025336631875</v>
      </c>
      <c r="G22" s="102">
        <f t="shared" si="5"/>
        <v>28.092035866996522</v>
      </c>
      <c r="H22" s="105">
        <f t="shared" si="12"/>
        <v>16</v>
      </c>
      <c r="I22" s="101">
        <f t="shared" si="6"/>
        <v>-2.8331761538510136E-2</v>
      </c>
      <c r="J22" s="102">
        <f t="shared" si="7"/>
        <v>18.705001571794824</v>
      </c>
      <c r="K22" s="101">
        <f t="shared" si="8"/>
        <v>-3.7646223548767725</v>
      </c>
      <c r="L22" s="102">
        <f t="shared" si="9"/>
        <v>14.968710978456562</v>
      </c>
      <c r="M22" s="103">
        <f t="shared" si="10"/>
        <v>0.37507307766668818</v>
      </c>
      <c r="N22" s="102">
        <f t="shared" si="11"/>
        <v>19.108406411000022</v>
      </c>
    </row>
    <row r="23" spans="2:14" ht="15" customHeight="1" x14ac:dyDescent="0.2">
      <c r="B23" s="101">
        <f t="shared" si="0"/>
        <v>10.045876138474313</v>
      </c>
      <c r="C23" s="102">
        <f t="shared" si="1"/>
        <v>28.779209471807647</v>
      </c>
      <c r="D23" s="101">
        <f t="shared" si="2"/>
        <v>14.502576106091663</v>
      </c>
      <c r="E23" s="102">
        <f t="shared" si="3"/>
        <v>33.235909439425001</v>
      </c>
      <c r="F23" s="103">
        <f t="shared" si="4"/>
        <v>9.0625287753717299</v>
      </c>
      <c r="G23" s="102">
        <f t="shared" si="5"/>
        <v>27.795862108705066</v>
      </c>
      <c r="H23" s="105">
        <f t="shared" si="12"/>
        <v>17</v>
      </c>
      <c r="I23" s="101">
        <f t="shared" si="6"/>
        <v>-0.27743725427398047</v>
      </c>
      <c r="J23" s="102">
        <f t="shared" si="7"/>
        <v>18.455896079059354</v>
      </c>
      <c r="K23" s="101">
        <f t="shared" si="8"/>
        <v>-3.7424369600412799</v>
      </c>
      <c r="L23" s="102">
        <f t="shared" si="9"/>
        <v>14.990896373292054</v>
      </c>
      <c r="M23" s="103">
        <f t="shared" si="10"/>
        <v>0.58327625562465002</v>
      </c>
      <c r="N23" s="102">
        <f t="shared" si="11"/>
        <v>19.316609588957984</v>
      </c>
    </row>
    <row r="24" spans="2:14" ht="15" customHeight="1" x14ac:dyDescent="0.2">
      <c r="B24" s="101">
        <f t="shared" si="0"/>
        <v>10.368776201599259</v>
      </c>
      <c r="C24" s="102">
        <f t="shared" si="1"/>
        <v>29.102109534932595</v>
      </c>
      <c r="D24" s="101">
        <f t="shared" si="2"/>
        <v>14.444504455689511</v>
      </c>
      <c r="E24" s="102">
        <f t="shared" si="3"/>
        <v>33.177837789022846</v>
      </c>
      <c r="F24" s="103">
        <f t="shared" si="4"/>
        <v>8.7621668025706594</v>
      </c>
      <c r="G24" s="102">
        <f t="shared" si="5"/>
        <v>27.495500135903995</v>
      </c>
      <c r="H24" s="105">
        <f t="shared" si="12"/>
        <v>18</v>
      </c>
      <c r="I24" s="101">
        <f t="shared" si="6"/>
        <v>-0.51961483279703558</v>
      </c>
      <c r="J24" s="102">
        <f t="shared" si="7"/>
        <v>18.213718500536299</v>
      </c>
      <c r="K24" s="101">
        <f t="shared" si="8"/>
        <v>-3.7109231385237758</v>
      </c>
      <c r="L24" s="102">
        <f t="shared" si="9"/>
        <v>15.022410194809559</v>
      </c>
      <c r="M24" s="103">
        <f t="shared" si="10"/>
        <v>0.79258572399765237</v>
      </c>
      <c r="N24" s="102">
        <f t="shared" si="11"/>
        <v>19.525919057330988</v>
      </c>
    </row>
    <row r="25" spans="2:14" ht="15" customHeight="1" x14ac:dyDescent="0.2">
      <c r="B25" s="101">
        <f t="shared" si="0"/>
        <v>10.681353989188469</v>
      </c>
      <c r="C25" s="102">
        <f t="shared" si="1"/>
        <v>29.414687322521804</v>
      </c>
      <c r="D25" s="101">
        <f t="shared" si="2"/>
        <v>14.374327042406255</v>
      </c>
      <c r="E25" s="102">
        <f t="shared" si="3"/>
        <v>33.107660375739592</v>
      </c>
      <c r="F25" s="103">
        <f t="shared" si="4"/>
        <v>8.4580040344072405</v>
      </c>
      <c r="G25" s="102">
        <f t="shared" si="5"/>
        <v>27.191337367740573</v>
      </c>
      <c r="H25" s="105">
        <f t="shared" si="12"/>
        <v>19</v>
      </c>
      <c r="I25" s="101">
        <f t="shared" si="6"/>
        <v>-0.75460792480226324</v>
      </c>
      <c r="J25" s="102">
        <f t="shared" si="7"/>
        <v>17.978725408531069</v>
      </c>
      <c r="K25" s="101">
        <f t="shared" si="8"/>
        <v>-3.670200688806796</v>
      </c>
      <c r="L25" s="102">
        <f t="shared" si="9"/>
        <v>15.063132644526538</v>
      </c>
      <c r="M25" s="103">
        <f t="shared" si="10"/>
        <v>1.002639940634515</v>
      </c>
      <c r="N25" s="102">
        <f t="shared" si="11"/>
        <v>19.735973273967851</v>
      </c>
    </row>
    <row r="26" spans="2:14" ht="15" customHeight="1" x14ac:dyDescent="0.2">
      <c r="B26" s="101">
        <f t="shared" si="0"/>
        <v>10.983351109033061</v>
      </c>
      <c r="C26" s="102">
        <f t="shared" si="1"/>
        <v>29.716684442366393</v>
      </c>
      <c r="D26" s="101">
        <f t="shared" si="2"/>
        <v>14.292205819212748</v>
      </c>
      <c r="E26" s="102">
        <f t="shared" si="3"/>
        <v>33.025539152546081</v>
      </c>
      <c r="F26" s="103">
        <f t="shared" si="4"/>
        <v>8.1504304437113628</v>
      </c>
      <c r="G26" s="102">
        <f t="shared" si="5"/>
        <v>26.883763777044699</v>
      </c>
      <c r="H26" s="105">
        <f t="shared" si="12"/>
        <v>20</v>
      </c>
      <c r="I26" s="101">
        <f t="shared" si="6"/>
        <v>-0.98217041945677952</v>
      </c>
      <c r="J26" s="102">
        <f t="shared" si="7"/>
        <v>17.751162913876556</v>
      </c>
      <c r="K26" s="101">
        <f t="shared" si="8"/>
        <v>-3.6204017488648352</v>
      </c>
      <c r="L26" s="102">
        <f t="shared" si="9"/>
        <v>15.112931584468498</v>
      </c>
      <c r="M26" s="103">
        <f t="shared" si="10"/>
        <v>1.2130759816685193</v>
      </c>
      <c r="N26" s="102">
        <f t="shared" si="11"/>
        <v>19.946409315001855</v>
      </c>
    </row>
    <row r="27" spans="2:14" ht="15" customHeight="1" x14ac:dyDescent="0.2">
      <c r="B27" s="101">
        <f t="shared" si="0"/>
        <v>11.274521093105646</v>
      </c>
      <c r="C27" s="102">
        <f t="shared" si="1"/>
        <v>30.007854426438982</v>
      </c>
      <c r="D27" s="101">
        <f t="shared" si="2"/>
        <v>14.198315385812101</v>
      </c>
      <c r="E27" s="102">
        <f t="shared" si="3"/>
        <v>32.931648719145436</v>
      </c>
      <c r="F27" s="103">
        <f t="shared" si="4"/>
        <v>7.839838086064888</v>
      </c>
      <c r="G27" s="102">
        <f t="shared" si="5"/>
        <v>26.573171419398221</v>
      </c>
      <c r="H27" s="105">
        <f t="shared" si="12"/>
        <v>21</v>
      </c>
      <c r="I27" s="101">
        <f t="shared" si="6"/>
        <v>-1.2020669494888176</v>
      </c>
      <c r="J27" s="102">
        <f t="shared" si="7"/>
        <v>17.531266383844518</v>
      </c>
      <c r="K27" s="101">
        <f t="shared" si="8"/>
        <v>-3.5616706147009936</v>
      </c>
      <c r="L27" s="102">
        <f t="shared" si="9"/>
        <v>15.171662718632341</v>
      </c>
      <c r="M27" s="103">
        <f t="shared" si="10"/>
        <v>1.4235300054253741</v>
      </c>
      <c r="N27" s="102">
        <f t="shared" si="11"/>
        <v>20.156863338758708</v>
      </c>
    </row>
    <row r="28" spans="2:14" ht="15" customHeight="1" x14ac:dyDescent="0.2">
      <c r="B28" s="101">
        <f t="shared" si="0"/>
        <v>11.554629656646322</v>
      </c>
      <c r="C28" s="102">
        <f t="shared" si="1"/>
        <v>30.287962989979654</v>
      </c>
      <c r="D28" s="101">
        <f t="shared" si="2"/>
        <v>14.092842758807674</v>
      </c>
      <c r="E28" s="102">
        <f t="shared" si="3"/>
        <v>32.826176092141012</v>
      </c>
      <c r="F28" s="103">
        <f t="shared" si="4"/>
        <v>7.5266206269832434</v>
      </c>
      <c r="G28" s="102">
        <f t="shared" si="5"/>
        <v>26.259953960316579</v>
      </c>
      <c r="H28" s="105">
        <f t="shared" si="12"/>
        <v>22</v>
      </c>
      <c r="I28" s="101">
        <f t="shared" si="6"/>
        <v>-1.4140731599691492</v>
      </c>
      <c r="J28" s="102">
        <f t="shared" si="7"/>
        <v>17.319260173364185</v>
      </c>
      <c r="K28" s="101">
        <f t="shared" si="8"/>
        <v>-3.4941635440589414</v>
      </c>
      <c r="L28" s="102">
        <f t="shared" si="9"/>
        <v>15.239169789274392</v>
      </c>
      <c r="M28" s="103">
        <f t="shared" si="10"/>
        <v>1.6336377175568604</v>
      </c>
      <c r="N28" s="102">
        <f t="shared" si="11"/>
        <v>20.366971050890193</v>
      </c>
    </row>
    <row r="29" spans="2:14" ht="15" customHeight="1" x14ac:dyDescent="0.2">
      <c r="B29" s="101">
        <f t="shared" si="0"/>
        <v>11.823454943001378</v>
      </c>
      <c r="C29" s="102">
        <f t="shared" si="1"/>
        <v>30.556788276334714</v>
      </c>
      <c r="D29" s="101">
        <f t="shared" si="2"/>
        <v>13.975987127608537</v>
      </c>
      <c r="E29" s="102">
        <f t="shared" si="3"/>
        <v>32.709320460941868</v>
      </c>
      <c r="F29" s="103">
        <f t="shared" si="4"/>
        <v>7.2111728677720466</v>
      </c>
      <c r="G29" s="102">
        <f t="shared" si="5"/>
        <v>25.94450620110538</v>
      </c>
      <c r="H29" s="105">
        <f t="shared" si="12"/>
        <v>23</v>
      </c>
      <c r="I29" s="101">
        <f t="shared" si="6"/>
        <v>-1.6179759634697835</v>
      </c>
      <c r="J29" s="102">
        <f t="shared" si="7"/>
        <v>17.115357369863553</v>
      </c>
      <c r="K29" s="101">
        <f t="shared" si="8"/>
        <v>-3.41804854555029</v>
      </c>
      <c r="L29" s="102">
        <f t="shared" si="9"/>
        <v>15.315284787783044</v>
      </c>
      <c r="M29" s="103">
        <f t="shared" si="10"/>
        <v>1.8430348368388012</v>
      </c>
      <c r="N29" s="102">
        <f t="shared" si="11"/>
        <v>20.576368170172135</v>
      </c>
    </row>
    <row r="30" spans="2:14" ht="15" customHeight="1" x14ac:dyDescent="0.2">
      <c r="B30" s="101">
        <f t="shared" si="0"/>
        <v>12.080787753934297</v>
      </c>
      <c r="C30" s="102">
        <f t="shared" si="1"/>
        <v>30.81412108726763</v>
      </c>
      <c r="D30" s="101">
        <f t="shared" si="2"/>
        <v>13.847959596368323</v>
      </c>
      <c r="E30" s="102">
        <f t="shared" si="3"/>
        <v>32.581292929701661</v>
      </c>
      <c r="F30" s="103">
        <f t="shared" si="4"/>
        <v>6.8938902706229781</v>
      </c>
      <c r="G30" s="102">
        <f t="shared" si="5"/>
        <v>25.627223603956313</v>
      </c>
      <c r="H30" s="105">
        <f t="shared" si="12"/>
        <v>24</v>
      </c>
      <c r="I30" s="101">
        <f t="shared" si="6"/>
        <v>-1.8135737813007138</v>
      </c>
      <c r="J30" s="102">
        <f t="shared" si="7"/>
        <v>16.91975955203262</v>
      </c>
      <c r="K30" s="101">
        <f t="shared" si="8"/>
        <v>-3.3335051534549356</v>
      </c>
      <c r="L30" s="102">
        <f t="shared" si="9"/>
        <v>15.399828179878398</v>
      </c>
      <c r="M30" s="103">
        <f t="shared" si="10"/>
        <v>2.0513575610711952</v>
      </c>
      <c r="N30" s="102">
        <f t="shared" si="11"/>
        <v>20.78469089440453</v>
      </c>
    </row>
    <row r="31" spans="2:14" ht="15" customHeight="1" x14ac:dyDescent="0.2">
      <c r="B31" s="101">
        <f t="shared" si="0"/>
        <v>12.32643176514572</v>
      </c>
      <c r="C31" s="102">
        <f t="shared" si="1"/>
        <v>31.059765098479055</v>
      </c>
      <c r="D31" s="101">
        <f t="shared" si="2"/>
        <v>13.708982912269869</v>
      </c>
      <c r="E31" s="102">
        <f t="shared" si="3"/>
        <v>32.442316245603202</v>
      </c>
      <c r="F31" s="103">
        <f t="shared" si="4"/>
        <v>6.5751684835138162</v>
      </c>
      <c r="G31" s="102">
        <f t="shared" si="5"/>
        <v>25.308501816847151</v>
      </c>
      <c r="H31" s="105">
        <f t="shared" si="12"/>
        <v>25</v>
      </c>
      <c r="I31" s="101">
        <f t="shared" si="6"/>
        <v>-2.0006767705421575</v>
      </c>
      <c r="J31" s="102">
        <f t="shared" si="7"/>
        <v>16.732656562791178</v>
      </c>
      <c r="K31" s="101">
        <f t="shared" si="8"/>
        <v>-3.2407241884689988</v>
      </c>
      <c r="L31" s="102">
        <f t="shared" si="9"/>
        <v>15.492609144864335</v>
      </c>
      <c r="M31" s="103">
        <f t="shared" si="10"/>
        <v>2.2582430325182665</v>
      </c>
      <c r="N31" s="102">
        <f t="shared" si="11"/>
        <v>20.9915763658516</v>
      </c>
    </row>
    <row r="32" spans="2:14" ht="15" customHeight="1" x14ac:dyDescent="0.2">
      <c r="B32" s="101">
        <f t="shared" si="0"/>
        <v>12.560203726756605</v>
      </c>
      <c r="C32" s="102">
        <f t="shared" si="1"/>
        <v>31.293537060089939</v>
      </c>
      <c r="D32" s="101">
        <f t="shared" si="2"/>
        <v>13.559291180484053</v>
      </c>
      <c r="E32" s="102">
        <f t="shared" si="3"/>
        <v>32.292624513817387</v>
      </c>
      <c r="F32" s="103">
        <f t="shared" si="4"/>
        <v>6.2554028654776168</v>
      </c>
      <c r="G32" s="102">
        <f t="shared" si="5"/>
        <v>24.988736198810951</v>
      </c>
      <c r="H32" s="105">
        <f t="shared" si="12"/>
        <v>26</v>
      </c>
      <c r="I32" s="101">
        <f t="shared" si="6"/>
        <v>-2.1791070366067187</v>
      </c>
      <c r="J32" s="102">
        <f t="shared" si="7"/>
        <v>16.554226296726615</v>
      </c>
      <c r="K32" s="101">
        <f t="shared" si="8"/>
        <v>-3.1399075046917542</v>
      </c>
      <c r="L32" s="102">
        <f t="shared" si="9"/>
        <v>15.59342582864158</v>
      </c>
      <c r="M32" s="103">
        <f t="shared" si="10"/>
        <v>2.4633298023265553</v>
      </c>
      <c r="N32" s="102">
        <f t="shared" si="11"/>
        <v>21.19666313565989</v>
      </c>
    </row>
    <row r="33" spans="2:14" ht="15" customHeight="1" x14ac:dyDescent="0.2">
      <c r="B33" s="101">
        <f t="shared" si="0"/>
        <v>12.781933648526421</v>
      </c>
      <c r="C33" s="102">
        <f t="shared" si="1"/>
        <v>31.515266981859753</v>
      </c>
      <c r="D33" s="101">
        <f t="shared" si="2"/>
        <v>13.399129566146861</v>
      </c>
      <c r="E33" s="102">
        <f t="shared" si="3"/>
        <v>32.132462899480196</v>
      </c>
      <c r="F33" s="103">
        <f t="shared" si="4"/>
        <v>5.9349880128054284</v>
      </c>
      <c r="G33" s="102">
        <f t="shared" si="5"/>
        <v>24.668321346138761</v>
      </c>
      <c r="H33" s="105">
        <f t="shared" si="12"/>
        <v>27</v>
      </c>
      <c r="I33" s="101">
        <f t="shared" si="6"/>
        <v>-2.3486988310832562</v>
      </c>
      <c r="J33" s="102">
        <f t="shared" si="7"/>
        <v>16.38463450225008</v>
      </c>
      <c r="K33" s="101">
        <f t="shared" si="8"/>
        <v>-3.0312677231593863</v>
      </c>
      <c r="L33" s="102">
        <f t="shared" si="9"/>
        <v>15.702065610173948</v>
      </c>
      <c r="M33" s="103">
        <f t="shared" si="10"/>
        <v>2.6662582933605137</v>
      </c>
      <c r="N33" s="102">
        <f t="shared" si="11"/>
        <v>21.399591626693848</v>
      </c>
    </row>
    <row r="34" spans="2:14" ht="15" customHeight="1" x14ac:dyDescent="0.2">
      <c r="B34" s="101">
        <f t="shared" si="0"/>
        <v>12.991464969596462</v>
      </c>
      <c r="C34" s="102">
        <f t="shared" si="1"/>
        <v>31.724798302929798</v>
      </c>
      <c r="D34" s="101">
        <f t="shared" si="2"/>
        <v>13.228753983714039</v>
      </c>
      <c r="E34" s="102">
        <f t="shared" si="3"/>
        <v>31.962087317047374</v>
      </c>
      <c r="F34" s="103">
        <f t="shared" si="4"/>
        <v>5.6143172867455924</v>
      </c>
      <c r="G34" s="102">
        <f t="shared" si="5"/>
        <v>24.347650620078927</v>
      </c>
      <c r="H34" s="105">
        <f t="shared" si="12"/>
        <v>28</v>
      </c>
      <c r="I34" s="101">
        <f t="shared" si="6"/>
        <v>-2.509298734631777</v>
      </c>
      <c r="J34" s="102">
        <f t="shared" si="7"/>
        <v>16.224034598701557</v>
      </c>
      <c r="K34" s="101">
        <f t="shared" si="8"/>
        <v>-2.9150279522494698</v>
      </c>
      <c r="L34" s="102">
        <f t="shared" si="9"/>
        <v>15.818305381083864</v>
      </c>
      <c r="M34" s="103">
        <f t="shared" si="10"/>
        <v>2.8666712608968044</v>
      </c>
      <c r="N34" s="102">
        <f t="shared" si="11"/>
        <v>21.600004594230139</v>
      </c>
    </row>
    <row r="35" spans="2:14" ht="15" customHeight="1" x14ac:dyDescent="0.2">
      <c r="B35" s="101">
        <f t="shared" si="0"/>
        <v>13.188654712566342</v>
      </c>
      <c r="C35" s="102">
        <f t="shared" si="1"/>
        <v>31.921988045899674</v>
      </c>
      <c r="D35" s="106"/>
      <c r="E35" s="107"/>
      <c r="F35" s="103">
        <f t="shared" si="4"/>
        <v>5.2937823432608253</v>
      </c>
      <c r="G35" s="102">
        <f t="shared" si="5"/>
        <v>24.02711567659416</v>
      </c>
      <c r="H35" s="105">
        <f t="shared" si="12"/>
        <v>29</v>
      </c>
      <c r="I35" s="101">
        <f t="shared" si="6"/>
        <v>-2.6607658247166661</v>
      </c>
      <c r="J35" s="102">
        <f t="shared" si="7"/>
        <v>16.072567508616668</v>
      </c>
      <c r="K35" s="101">
        <f t="shared" si="8"/>
        <v>-2.7914214952956877</v>
      </c>
      <c r="L35" s="102">
        <f t="shared" si="9"/>
        <v>15.941911838037647</v>
      </c>
      <c r="M35" s="103">
        <f t="shared" si="10"/>
        <v>3.0642142506210628</v>
      </c>
      <c r="N35" s="102">
        <f t="shared" si="11"/>
        <v>21.797547583954398</v>
      </c>
    </row>
    <row r="36" spans="2:14" ht="15" customHeight="1" x14ac:dyDescent="0.2">
      <c r="B36" s="101">
        <f t="shared" si="0"/>
        <v>13.37337362173052</v>
      </c>
      <c r="C36" s="102">
        <f t="shared" si="1"/>
        <v>32.106706955063856</v>
      </c>
      <c r="D36" s="106"/>
      <c r="E36" s="107"/>
      <c r="F36" s="103">
        <f t="shared" si="4"/>
        <v>4.9737726654015564</v>
      </c>
      <c r="G36" s="102">
        <f t="shared" si="5"/>
        <v>23.707105998734889</v>
      </c>
      <c r="H36" s="105">
        <f t="shared" si="12"/>
        <v>30</v>
      </c>
      <c r="I36" s="101">
        <f t="shared" si="6"/>
        <v>-2.8029718279835771</v>
      </c>
      <c r="J36" s="102">
        <f t="shared" si="7"/>
        <v>15.930361505349758</v>
      </c>
      <c r="K36" s="101">
        <f t="shared" si="8"/>
        <v>-2.6606915457676736</v>
      </c>
      <c r="L36" s="102">
        <f t="shared" si="9"/>
        <v>16.072641787565662</v>
      </c>
      <c r="M36" s="103">
        <f t="shared" si="10"/>
        <v>3.2585360533740966</v>
      </c>
      <c r="N36" s="102">
        <f t="shared" si="11"/>
        <v>21.991869386707432</v>
      </c>
    </row>
    <row r="37" spans="2:14" ht="15" customHeight="1" thickBot="1" x14ac:dyDescent="0.25">
      <c r="B37" s="108">
        <f t="shared" si="0"/>
        <v>13.545506285320224</v>
      </c>
      <c r="C37" s="109">
        <f t="shared" si="1"/>
        <v>32.278839618653556</v>
      </c>
      <c r="D37" s="110"/>
      <c r="E37" s="111"/>
      <c r="F37" s="112">
        <f t="shared" si="4"/>
        <v>4.6546750988507997</v>
      </c>
      <c r="G37" s="109">
        <f t="shared" si="5"/>
        <v>23.388008432184133</v>
      </c>
      <c r="H37" s="113">
        <f t="shared" si="12"/>
        <v>31</v>
      </c>
      <c r="I37" s="114"/>
      <c r="J37" s="115"/>
      <c r="K37" s="108">
        <f t="shared" si="8"/>
        <v>-2.5230908703855466</v>
      </c>
      <c r="L37" s="109">
        <f t="shared" si="9"/>
        <v>16.210242462947789</v>
      </c>
      <c r="M37" s="115"/>
      <c r="N37" s="116"/>
    </row>
    <row r="38" spans="2:14" ht="10" customHeight="1" thickTop="1" thickBot="1" x14ac:dyDescent="0.25">
      <c r="B38" s="45"/>
      <c r="C38" s="45"/>
      <c r="F38" s="45"/>
      <c r="G38" s="45"/>
      <c r="H38" s="46"/>
      <c r="K38" s="45"/>
      <c r="L38" s="45"/>
    </row>
    <row r="39" spans="2:14" ht="25" hidden="1" customHeight="1" thickBot="1" x14ac:dyDescent="0.25">
      <c r="F39" s="50">
        <f>H4</f>
        <v>18</v>
      </c>
      <c r="G39" s="50">
        <f>I4</f>
        <v>44</v>
      </c>
      <c r="H39" s="51">
        <f>F39+(G39/60)</f>
        <v>18.733333333333334</v>
      </c>
    </row>
    <row r="40" spans="2:14" ht="20" customHeight="1" thickTop="1" thickBot="1" x14ac:dyDescent="0.25">
      <c r="B40" s="320" t="s">
        <v>37</v>
      </c>
      <c r="C40" s="333"/>
      <c r="D40" s="320" t="s">
        <v>38</v>
      </c>
      <c r="E40" s="333"/>
      <c r="F40" s="321" t="s">
        <v>39</v>
      </c>
      <c r="G40" s="321"/>
      <c r="H40" s="331" t="s">
        <v>43</v>
      </c>
      <c r="I40" s="320" t="s">
        <v>40</v>
      </c>
      <c r="J40" s="333"/>
      <c r="K40" s="320" t="s">
        <v>41</v>
      </c>
      <c r="L40" s="333"/>
      <c r="M40" s="321" t="s">
        <v>42</v>
      </c>
      <c r="N40" s="333"/>
    </row>
    <row r="41" spans="2:14" ht="40" thickTop="1" x14ac:dyDescent="0.2">
      <c r="B41" s="129" t="s">
        <v>77</v>
      </c>
      <c r="C41" s="130" t="s">
        <v>75</v>
      </c>
      <c r="D41" s="129" t="s">
        <v>77</v>
      </c>
      <c r="E41" s="130" t="s">
        <v>75</v>
      </c>
      <c r="F41" s="129" t="s">
        <v>77</v>
      </c>
      <c r="G41" s="130" t="s">
        <v>75</v>
      </c>
      <c r="H41" s="332"/>
      <c r="I41" s="129" t="s">
        <v>77</v>
      </c>
      <c r="J41" s="130" t="s">
        <v>75</v>
      </c>
      <c r="K41" s="129" t="s">
        <v>77</v>
      </c>
      <c r="L41" s="130" t="s">
        <v>75</v>
      </c>
      <c r="M41" s="129" t="s">
        <v>77</v>
      </c>
      <c r="N41" s="130" t="s">
        <v>75</v>
      </c>
    </row>
    <row r="42" spans="2:14" ht="15" customHeight="1" x14ac:dyDescent="0.2">
      <c r="B42" s="117">
        <f>F278</f>
        <v>3.4492891560982195</v>
      </c>
      <c r="C42" s="118">
        <f>B42+$H$39</f>
        <v>22.182622489431555</v>
      </c>
      <c r="D42" s="117">
        <f>F309</f>
        <v>6.0015965766193542</v>
      </c>
      <c r="E42" s="118">
        <f>D42+$H$39</f>
        <v>24.73492990995269</v>
      </c>
      <c r="F42" s="119">
        <f>F340</f>
        <v>-0.48069871503145123</v>
      </c>
      <c r="G42" s="118">
        <f>F42+$H$39</f>
        <v>18.252634618301883</v>
      </c>
      <c r="H42" s="120">
        <v>1</v>
      </c>
      <c r="I42" s="117">
        <f>F370</f>
        <v>-11.160144097762618</v>
      </c>
      <c r="J42" s="118">
        <f>I42+$H$39</f>
        <v>7.573189235570716</v>
      </c>
      <c r="K42" s="117">
        <f>F401</f>
        <v>-16.424023967288182</v>
      </c>
      <c r="L42" s="118">
        <f>K42+$H$39</f>
        <v>2.3093093660451522</v>
      </c>
      <c r="M42" s="119">
        <f>F431</f>
        <v>-10.107395119406535</v>
      </c>
      <c r="N42" s="118">
        <f>M42+$H$39</f>
        <v>8.6259382139267995</v>
      </c>
    </row>
    <row r="43" spans="2:14" ht="15" customHeight="1" x14ac:dyDescent="0.2">
      <c r="B43" s="121">
        <f t="shared" ref="B43:B72" si="13">F279</f>
        <v>3.6361301884390422</v>
      </c>
      <c r="C43" s="102">
        <f t="shared" ref="C43:C72" si="14">B43+$H$39</f>
        <v>22.369463521772378</v>
      </c>
      <c r="D43" s="121">
        <f t="shared" ref="D43:D72" si="15">F310</f>
        <v>5.9377711024863018</v>
      </c>
      <c r="E43" s="102">
        <f t="shared" ref="E43:E72" si="16">D43+$H$39</f>
        <v>24.671104435819636</v>
      </c>
      <c r="F43" s="122">
        <f t="shared" ref="F43:F71" si="17">F341</f>
        <v>-0.81603506419775673</v>
      </c>
      <c r="G43" s="102">
        <f t="shared" ref="G43:G71" si="18">F43+$H$39</f>
        <v>17.917298269135578</v>
      </c>
      <c r="H43" s="105">
        <f>H42+1</f>
        <v>2</v>
      </c>
      <c r="I43" s="121">
        <f t="shared" ref="I43:I72" si="19">F371</f>
        <v>-11.476426793400972</v>
      </c>
      <c r="J43" s="102">
        <f t="shared" ref="J43:J72" si="20">I43+$H$39</f>
        <v>7.2569065399323627</v>
      </c>
      <c r="K43" s="121">
        <f t="shared" ref="K43:K71" si="21">F402</f>
        <v>-16.399650301018717</v>
      </c>
      <c r="L43" s="102">
        <f t="shared" ref="L43:L71" si="22">K43+$H$39</f>
        <v>2.3336830323146174</v>
      </c>
      <c r="M43" s="122">
        <f t="shared" ref="M43:M72" si="23">F432</f>
        <v>-9.7252879737570233</v>
      </c>
      <c r="N43" s="102">
        <f t="shared" ref="N43:N72" si="24">M43+$H$39</f>
        <v>9.008045359576311</v>
      </c>
    </row>
    <row r="44" spans="2:14" ht="15" customHeight="1" x14ac:dyDescent="0.2">
      <c r="B44" s="121">
        <f t="shared" si="13"/>
        <v>3.8187203644630867</v>
      </c>
      <c r="C44" s="102">
        <f t="shared" si="14"/>
        <v>22.552053697796421</v>
      </c>
      <c r="D44" s="121">
        <f t="shared" si="15"/>
        <v>5.8634908814722966</v>
      </c>
      <c r="E44" s="102">
        <f t="shared" si="16"/>
        <v>24.596824214805629</v>
      </c>
      <c r="F44" s="122">
        <f t="shared" si="17"/>
        <v>-1.1563472698836827</v>
      </c>
      <c r="G44" s="102">
        <f t="shared" si="18"/>
        <v>17.576986063449652</v>
      </c>
      <c r="H44" s="105">
        <f t="shared" ref="H44:H72" si="25">H43+1</f>
        <v>3</v>
      </c>
      <c r="I44" s="121">
        <f t="shared" si="19"/>
        <v>-11.785925267969326</v>
      </c>
      <c r="J44" s="102">
        <f t="shared" si="20"/>
        <v>6.9474080653640087</v>
      </c>
      <c r="K44" s="121">
        <f t="shared" si="21"/>
        <v>-16.361694576593635</v>
      </c>
      <c r="L44" s="102">
        <f t="shared" si="22"/>
        <v>2.3716387567396993</v>
      </c>
      <c r="M44" s="122">
        <f t="shared" si="23"/>
        <v>-9.3350208379037944</v>
      </c>
      <c r="N44" s="102">
        <f t="shared" si="24"/>
        <v>9.3983124954295398</v>
      </c>
    </row>
    <row r="45" spans="2:14" ht="15" customHeight="1" x14ac:dyDescent="0.2">
      <c r="B45" s="121">
        <f t="shared" si="13"/>
        <v>3.9967259189573872</v>
      </c>
      <c r="C45" s="102">
        <f t="shared" si="14"/>
        <v>22.730059252290722</v>
      </c>
      <c r="D45" s="121">
        <f t="shared" si="15"/>
        <v>5.7787429083393933</v>
      </c>
      <c r="E45" s="102">
        <f t="shared" si="16"/>
        <v>24.512076241672727</v>
      </c>
      <c r="F45" s="122">
        <f t="shared" si="17"/>
        <v>-1.501288621485191</v>
      </c>
      <c r="G45" s="102">
        <f t="shared" si="18"/>
        <v>17.232044711848143</v>
      </c>
      <c r="H45" s="105">
        <f t="shared" si="25"/>
        <v>4</v>
      </c>
      <c r="I45" s="121">
        <f t="shared" si="19"/>
        <v>-12.088271189186219</v>
      </c>
      <c r="J45" s="102">
        <f t="shared" si="20"/>
        <v>6.6450621441471149</v>
      </c>
      <c r="K45" s="121">
        <f t="shared" si="21"/>
        <v>-16.310140782152125</v>
      </c>
      <c r="L45" s="102">
        <f t="shared" si="22"/>
        <v>2.4231925511812094</v>
      </c>
      <c r="M45" s="122">
        <f t="shared" si="23"/>
        <v>-8.9369537062210949</v>
      </c>
      <c r="N45" s="102">
        <f t="shared" si="24"/>
        <v>9.7963796271122394</v>
      </c>
    </row>
    <row r="46" spans="2:14" ht="15" customHeight="1" x14ac:dyDescent="0.2">
      <c r="B46" s="121">
        <f t="shared" si="13"/>
        <v>4.1698185377837387</v>
      </c>
      <c r="C46" s="102">
        <f t="shared" si="14"/>
        <v>22.903151871117075</v>
      </c>
      <c r="D46" s="121">
        <f t="shared" si="15"/>
        <v>5.6835276267774253</v>
      </c>
      <c r="E46" s="102">
        <f t="shared" si="16"/>
        <v>24.41686096011076</v>
      </c>
      <c r="F46" s="122">
        <f t="shared" si="17"/>
        <v>-1.8505051441164753</v>
      </c>
      <c r="G46" s="102">
        <f t="shared" si="18"/>
        <v>16.882828189216859</v>
      </c>
      <c r="H46" s="105">
        <f t="shared" si="25"/>
        <v>5</v>
      </c>
      <c r="I46" s="121">
        <f t="shared" si="19"/>
        <v>-12.383102682206003</v>
      </c>
      <c r="J46" s="102">
        <f t="shared" si="20"/>
        <v>6.3502306511273314</v>
      </c>
      <c r="K46" s="121">
        <f t="shared" si="21"/>
        <v>-16.244987305421947</v>
      </c>
      <c r="L46" s="102">
        <f t="shared" si="22"/>
        <v>2.4883460279113869</v>
      </c>
      <c r="M46" s="122">
        <f t="shared" si="23"/>
        <v>-8.5314548504754324</v>
      </c>
      <c r="N46" s="102">
        <f t="shared" si="24"/>
        <v>10.201878482857902</v>
      </c>
    </row>
    <row r="47" spans="2:14" ht="15" customHeight="1" x14ac:dyDescent="0.2">
      <c r="B47" s="121">
        <f t="shared" si="13"/>
        <v>4.3376757817671372</v>
      </c>
      <c r="C47" s="102">
        <f t="shared" si="14"/>
        <v>23.071009115100473</v>
      </c>
      <c r="D47" s="121">
        <f t="shared" si="15"/>
        <v>5.5778589585101441</v>
      </c>
      <c r="E47" s="102">
        <f t="shared" si="16"/>
        <v>24.311192291843479</v>
      </c>
      <c r="F47" s="122">
        <f t="shared" si="17"/>
        <v>-2.2036360018874896</v>
      </c>
      <c r="G47" s="102">
        <f t="shared" si="18"/>
        <v>16.529697331445846</v>
      </c>
      <c r="H47" s="105">
        <f t="shared" si="25"/>
        <v>6</v>
      </c>
      <c r="I47" s="121">
        <f t="shared" si="19"/>
        <v>-12.670064759559818</v>
      </c>
      <c r="J47" s="102">
        <f t="shared" si="20"/>
        <v>6.0632685737735166</v>
      </c>
      <c r="K47" s="121">
        <f t="shared" si="21"/>
        <v>-16.166246954213737</v>
      </c>
      <c r="L47" s="102">
        <f t="shared" si="22"/>
        <v>2.5670863791195977</v>
      </c>
      <c r="M47" s="122">
        <f t="shared" si="23"/>
        <v>-8.1189004140245871</v>
      </c>
      <c r="N47" s="102">
        <f t="shared" si="24"/>
        <v>10.614432919308747</v>
      </c>
    </row>
    <row r="48" spans="2:14" ht="15" customHeight="1" x14ac:dyDescent="0.2">
      <c r="B48" s="121">
        <f t="shared" si="13"/>
        <v>4.4999815036058015</v>
      </c>
      <c r="C48" s="102">
        <f t="shared" si="14"/>
        <v>23.233314836939137</v>
      </c>
      <c r="D48" s="121">
        <f t="shared" si="15"/>
        <v>5.4617643161095071</v>
      </c>
      <c r="E48" s="102">
        <f t="shared" si="16"/>
        <v>24.195097649442843</v>
      </c>
      <c r="F48" s="122">
        <f t="shared" si="17"/>
        <v>-2.560313909844778</v>
      </c>
      <c r="G48" s="102">
        <f t="shared" si="18"/>
        <v>16.173019423488554</v>
      </c>
      <c r="H48" s="105">
        <f t="shared" si="25"/>
        <v>7</v>
      </c>
      <c r="I48" s="121">
        <f t="shared" si="19"/>
        <v>-12.948809743531871</v>
      </c>
      <c r="J48" s="102">
        <f t="shared" si="20"/>
        <v>5.7845235898014629</v>
      </c>
      <c r="K48" s="121">
        <f t="shared" si="21"/>
        <v>-16.073946960327884</v>
      </c>
      <c r="L48" s="102">
        <f t="shared" si="22"/>
        <v>2.6593863730054501</v>
      </c>
      <c r="M48" s="122">
        <f t="shared" si="23"/>
        <v>-7.6996739969649735</v>
      </c>
      <c r="N48" s="102">
        <f t="shared" si="24"/>
        <v>11.033659336368361</v>
      </c>
    </row>
    <row r="49" spans="2:14" ht="15" customHeight="1" x14ac:dyDescent="0.2">
      <c r="B49" s="121">
        <f t="shared" si="13"/>
        <v>4.6564262572983068</v>
      </c>
      <c r="C49" s="102">
        <f t="shared" si="14"/>
        <v>23.389759590631641</v>
      </c>
      <c r="D49" s="121">
        <f t="shared" si="15"/>
        <v>5.33528459949423</v>
      </c>
      <c r="E49" s="102">
        <f t="shared" si="16"/>
        <v>24.068617932827564</v>
      </c>
      <c r="F49" s="122">
        <f t="shared" si="17"/>
        <v>-2.9201655540919793</v>
      </c>
      <c r="G49" s="102">
        <f t="shared" si="18"/>
        <v>15.813167779241354</v>
      </c>
      <c r="H49" s="105">
        <f t="shared" si="25"/>
        <v>8</v>
      </c>
      <c r="I49" s="121">
        <f t="shared" si="19"/>
        <v>-13.21899768046994</v>
      </c>
      <c r="J49" s="102">
        <f t="shared" si="20"/>
        <v>5.5143356528633944</v>
      </c>
      <c r="K49" s="121">
        <f t="shared" si="21"/>
        <v>-15.968128966863658</v>
      </c>
      <c r="L49" s="102">
        <f t="shared" si="22"/>
        <v>2.7652043664696766</v>
      </c>
      <c r="M49" s="122">
        <f t="shared" si="23"/>
        <v>-7.2741662327093231</v>
      </c>
      <c r="N49" s="102">
        <f t="shared" si="24"/>
        <v>11.459167100624011</v>
      </c>
    </row>
    <row r="50" spans="2:14" ht="15" customHeight="1" x14ac:dyDescent="0.2">
      <c r="B50" s="121">
        <f t="shared" si="13"/>
        <v>4.8067076995922875</v>
      </c>
      <c r="C50" s="102">
        <f t="shared" si="14"/>
        <v>23.540041032925622</v>
      </c>
      <c r="D50" s="121">
        <f t="shared" si="15"/>
        <v>5.1984741761081521</v>
      </c>
      <c r="E50" s="102">
        <f t="shared" si="16"/>
        <v>23.931807509441487</v>
      </c>
      <c r="F50" s="122">
        <f t="shared" si="17"/>
        <v>-3.2828120195966179</v>
      </c>
      <c r="G50" s="102">
        <f t="shared" si="18"/>
        <v>15.450521313736717</v>
      </c>
      <c r="H50" s="105">
        <f t="shared" si="25"/>
        <v>9</v>
      </c>
      <c r="I50" s="121">
        <f t="shared" si="19"/>
        <v>-13.48029674653827</v>
      </c>
      <c r="J50" s="102">
        <f t="shared" si="20"/>
        <v>5.2530365867950639</v>
      </c>
      <c r="K50" s="121">
        <f t="shared" si="21"/>
        <v>-15.848848998939882</v>
      </c>
      <c r="L50" s="102">
        <f t="shared" si="22"/>
        <v>2.8844843343934521</v>
      </c>
      <c r="M50" s="122">
        <f t="shared" si="23"/>
        <v>-6.8427743564877979</v>
      </c>
      <c r="N50" s="102">
        <f t="shared" si="24"/>
        <v>11.890558976845536</v>
      </c>
    </row>
    <row r="51" spans="2:14" ht="15" customHeight="1" x14ac:dyDescent="0.2">
      <c r="B51" s="121">
        <f t="shared" si="13"/>
        <v>4.9505309829686901</v>
      </c>
      <c r="C51" s="102">
        <f t="shared" si="14"/>
        <v>23.683864316302024</v>
      </c>
      <c r="D51" s="121">
        <f t="shared" si="15"/>
        <v>5.0514008447934522</v>
      </c>
      <c r="E51" s="102">
        <f t="shared" si="16"/>
        <v>23.784734178126786</v>
      </c>
      <c r="F51" s="122">
        <f t="shared" si="17"/>
        <v>-3.6478692251805098</v>
      </c>
      <c r="G51" s="102">
        <f t="shared" si="18"/>
        <v>15.085464108152824</v>
      </c>
      <c r="H51" s="105">
        <f t="shared" si="25"/>
        <v>10</v>
      </c>
      <c r="I51" s="121">
        <f t="shared" si="19"/>
        <v>-13.732383644431355</v>
      </c>
      <c r="J51" s="102">
        <f t="shared" si="20"/>
        <v>5.0009496889019793</v>
      </c>
      <c r="K51" s="121">
        <f t="shared" si="21"/>
        <v>-15.716177417855858</v>
      </c>
      <c r="L51" s="102">
        <f t="shared" si="22"/>
        <v>3.0171559154774759</v>
      </c>
      <c r="M51" s="122">
        <f t="shared" si="23"/>
        <v>-6.4059017662742868</v>
      </c>
      <c r="N51" s="102">
        <f t="shared" si="24"/>
        <v>12.327431567059048</v>
      </c>
    </row>
    <row r="52" spans="2:14" ht="15" customHeight="1" x14ac:dyDescent="0.2">
      <c r="B52" s="121">
        <f t="shared" si="13"/>
        <v>5.0876091396854459</v>
      </c>
      <c r="C52" s="102">
        <f t="shared" si="14"/>
        <v>23.820942473018782</v>
      </c>
      <c r="D52" s="121">
        <f t="shared" si="15"/>
        <v>4.8941457833931024</v>
      </c>
      <c r="E52" s="102">
        <f t="shared" si="16"/>
        <v>23.627479116726438</v>
      </c>
      <c r="F52" s="122">
        <f t="shared" si="17"/>
        <v>-4.0149483651823141</v>
      </c>
      <c r="G52" s="102">
        <f t="shared" si="18"/>
        <v>14.718384968151021</v>
      </c>
      <c r="H52" s="105">
        <f t="shared" si="25"/>
        <v>11</v>
      </c>
      <c r="I52" s="121">
        <f t="shared" si="19"/>
        <v>-13.974943990577135</v>
      </c>
      <c r="J52" s="102">
        <f t="shared" si="20"/>
        <v>4.7583893427561996</v>
      </c>
      <c r="K52" s="121">
        <f t="shared" si="21"/>
        <v>-15.570198858740792</v>
      </c>
      <c r="L52" s="102">
        <f t="shared" si="22"/>
        <v>3.1631344745925425</v>
      </c>
      <c r="M52" s="122">
        <f t="shared" si="23"/>
        <v>-5.963957576648891</v>
      </c>
      <c r="N52" s="102">
        <f t="shared" si="24"/>
        <v>12.769375756684443</v>
      </c>
    </row>
    <row r="53" spans="2:14" ht="15" customHeight="1" x14ac:dyDescent="0.2">
      <c r="B53" s="121">
        <f t="shared" si="13"/>
        <v>5.2176634564152478</v>
      </c>
      <c r="C53" s="102">
        <f t="shared" si="14"/>
        <v>23.950996789748583</v>
      </c>
      <c r="D53" s="121">
        <f t="shared" si="15"/>
        <v>4.7268034801363932</v>
      </c>
      <c r="E53" s="102">
        <f t="shared" si="16"/>
        <v>23.460136813469727</v>
      </c>
      <c r="F53" s="122">
        <f t="shared" si="17"/>
        <v>-4.3836563572729066</v>
      </c>
      <c r="G53" s="102">
        <f t="shared" si="18"/>
        <v>14.349676976060428</v>
      </c>
      <c r="H53" s="105">
        <f t="shared" si="25"/>
        <v>12</v>
      </c>
      <c r="I53" s="121">
        <f t="shared" si="19"/>
        <v>-14.207672692369712</v>
      </c>
      <c r="J53" s="102">
        <f t="shared" si="20"/>
        <v>4.525660640963622</v>
      </c>
      <c r="K53" s="121">
        <f t="shared" si="21"/>
        <v>-15.411012151759415</v>
      </c>
      <c r="L53" s="102">
        <f t="shared" si="22"/>
        <v>3.3223211815739191</v>
      </c>
      <c r="M53" s="122">
        <f t="shared" si="23"/>
        <v>-5.5173561661162136</v>
      </c>
      <c r="N53" s="102">
        <f t="shared" si="24"/>
        <v>13.215977167217121</v>
      </c>
    </row>
    <row r="54" spans="2:14" ht="15" customHeight="1" x14ac:dyDescent="0.2">
      <c r="B54" s="121">
        <f t="shared" si="13"/>
        <v>5.3404238390230896</v>
      </c>
      <c r="C54" s="102">
        <f t="shared" si="14"/>
        <v>24.073757172356423</v>
      </c>
      <c r="D54" s="121">
        <f t="shared" si="15"/>
        <v>4.5494816488806933</v>
      </c>
      <c r="E54" s="102">
        <f t="shared" si="16"/>
        <v>23.282814982214028</v>
      </c>
      <c r="F54" s="122">
        <f t="shared" si="17"/>
        <v>-4.7535962958965863</v>
      </c>
      <c r="G54" s="102">
        <f t="shared" si="18"/>
        <v>13.979737037436749</v>
      </c>
      <c r="H54" s="105">
        <f t="shared" si="25"/>
        <v>13</v>
      </c>
      <c r="I54" s="121">
        <f t="shared" si="19"/>
        <v>-14.430274314982999</v>
      </c>
      <c r="J54" s="102">
        <f t="shared" si="20"/>
        <v>4.3030590183503357</v>
      </c>
      <c r="K54" s="121">
        <f t="shared" si="21"/>
        <v>-15.238730226960733</v>
      </c>
      <c r="L54" s="102">
        <f t="shared" si="22"/>
        <v>3.4946031063726011</v>
      </c>
      <c r="M54" s="122">
        <f t="shared" si="23"/>
        <v>-5.0665167184058806</v>
      </c>
      <c r="N54" s="102">
        <f t="shared" si="24"/>
        <v>13.666816614927454</v>
      </c>
    </row>
    <row r="55" spans="2:14" ht="15" customHeight="1" x14ac:dyDescent="0.2">
      <c r="B55" s="121">
        <f t="shared" si="13"/>
        <v>5.4556291670411134</v>
      </c>
      <c r="C55" s="102">
        <f t="shared" si="14"/>
        <v>24.188962500374448</v>
      </c>
      <c r="D55" s="121">
        <f t="shared" si="15"/>
        <v>4.3623011283018087</v>
      </c>
      <c r="E55" s="102">
        <f t="shared" si="16"/>
        <v>23.095634461635143</v>
      </c>
      <c r="F55" s="122">
        <f t="shared" si="17"/>
        <v>-5.1243679108044002</v>
      </c>
      <c r="G55" s="102">
        <f t="shared" si="18"/>
        <v>13.608965422528934</v>
      </c>
      <c r="H55" s="105">
        <f t="shared" si="25"/>
        <v>14</v>
      </c>
      <c r="I55" s="121">
        <f t="shared" si="19"/>
        <v>-14.642463437329038</v>
      </c>
      <c r="J55" s="102">
        <f t="shared" si="20"/>
        <v>4.0908698960042962</v>
      </c>
      <c r="K55" s="121">
        <f t="shared" si="21"/>
        <v>-15.053480002876269</v>
      </c>
      <c r="L55" s="102">
        <f t="shared" si="22"/>
        <v>3.6798533304570658</v>
      </c>
      <c r="M55" s="122">
        <f t="shared" si="23"/>
        <v>-4.6118627582898846</v>
      </c>
      <c r="N55" s="102">
        <f t="shared" si="24"/>
        <v>14.12147057504345</v>
      </c>
    </row>
    <row r="56" spans="2:14" ht="15" customHeight="1" x14ac:dyDescent="0.2">
      <c r="B56" s="121">
        <f t="shared" si="13"/>
        <v>5.5630276374103955</v>
      </c>
      <c r="C56" s="102">
        <f t="shared" si="14"/>
        <v>24.296360970743731</v>
      </c>
      <c r="D56" s="121">
        <f t="shared" si="15"/>
        <v>4.1653957651444538</v>
      </c>
      <c r="E56" s="102">
        <f t="shared" si="16"/>
        <v>22.898729098477787</v>
      </c>
      <c r="F56" s="122">
        <f t="shared" si="17"/>
        <v>-5.4955680301397374</v>
      </c>
      <c r="G56" s="102">
        <f t="shared" si="18"/>
        <v>13.237765303193598</v>
      </c>
      <c r="H56" s="105">
        <f t="shared" si="25"/>
        <v>15</v>
      </c>
      <c r="I56" s="121">
        <f t="shared" si="19"/>
        <v>-14.843964996737462</v>
      </c>
      <c r="J56" s="102">
        <f t="shared" si="20"/>
        <v>3.8893683365958722</v>
      </c>
      <c r="K56" s="121">
        <f t="shared" si="21"/>
        <v>-14.855402258993106</v>
      </c>
      <c r="L56" s="102">
        <f t="shared" si="22"/>
        <v>3.8779310743402284</v>
      </c>
      <c r="M56" s="122">
        <f t="shared" si="23"/>
        <v>-4.1538216824568881</v>
      </c>
      <c r="N56" s="102">
        <f t="shared" si="24"/>
        <v>14.579511650876446</v>
      </c>
    </row>
    <row r="57" spans="2:14" ht="15" customHeight="1" x14ac:dyDescent="0.2">
      <c r="B57" s="121">
        <f t="shared" si="13"/>
        <v>5.6623770970721248</v>
      </c>
      <c r="C57" s="102">
        <f t="shared" si="14"/>
        <v>24.395710430405458</v>
      </c>
      <c r="D57" s="121">
        <f t="shared" si="15"/>
        <v>3.9589122816633955</v>
      </c>
      <c r="E57" s="102">
        <f t="shared" si="16"/>
        <v>22.692245614996729</v>
      </c>
      <c r="F57" s="122">
        <f t="shared" si="17"/>
        <v>-5.8667910475305574</v>
      </c>
      <c r="G57" s="102">
        <f t="shared" si="18"/>
        <v>12.866542285802776</v>
      </c>
      <c r="H57" s="105">
        <f t="shared" si="25"/>
        <v>16</v>
      </c>
      <c r="I57" s="121">
        <f t="shared" si="19"/>
        <v>-15.034514621945521</v>
      </c>
      <c r="J57" s="102">
        <f t="shared" si="20"/>
        <v>3.6988187113878137</v>
      </c>
      <c r="K57" s="121">
        <f t="shared" si="21"/>
        <v>-14.644651492246073</v>
      </c>
      <c r="L57" s="102">
        <f t="shared" si="22"/>
        <v>4.0886818410872614</v>
      </c>
      <c r="M57" s="122">
        <f t="shared" si="23"/>
        <v>-3.6928242859897598</v>
      </c>
      <c r="N57" s="102">
        <f t="shared" si="24"/>
        <v>15.040509047343575</v>
      </c>
    </row>
    <row r="58" spans="2:14" ht="15" customHeight="1" x14ac:dyDescent="0.2">
      <c r="B58" s="121">
        <f t="shared" si="13"/>
        <v>5.753445364003916</v>
      </c>
      <c r="C58" s="102">
        <f t="shared" si="14"/>
        <v>24.48677869733725</v>
      </c>
      <c r="D58" s="121">
        <f t="shared" si="15"/>
        <v>3.7430101274046219</v>
      </c>
      <c r="E58" s="102">
        <f t="shared" si="16"/>
        <v>22.476343460737958</v>
      </c>
      <c r="F58" s="122">
        <f t="shared" si="17"/>
        <v>-6.2376293926379516</v>
      </c>
      <c r="G58" s="102">
        <f t="shared" si="18"/>
        <v>12.495703940695382</v>
      </c>
      <c r="H58" s="105">
        <f t="shared" si="25"/>
        <v>17</v>
      </c>
      <c r="I58" s="121">
        <f t="shared" si="19"/>
        <v>-15.213858954002122</v>
      </c>
      <c r="J58" s="102">
        <f t="shared" si="20"/>
        <v>3.5194743793312124</v>
      </c>
      <c r="K58" s="121">
        <f t="shared" si="21"/>
        <v>-14.421395757692361</v>
      </c>
      <c r="L58" s="102">
        <f t="shared" si="22"/>
        <v>4.3119375756409735</v>
      </c>
      <c r="M58" s="122">
        <f t="shared" si="23"/>
        <v>-3.229304284998145</v>
      </c>
      <c r="N58" s="102">
        <f t="shared" si="24"/>
        <v>15.504029048335189</v>
      </c>
    </row>
    <row r="59" spans="2:14" ht="15" customHeight="1" x14ac:dyDescent="0.2">
      <c r="B59" s="121">
        <f t="shared" si="13"/>
        <v>5.8360105363106012</v>
      </c>
      <c r="C59" s="102">
        <f t="shared" si="14"/>
        <v>24.569343869643937</v>
      </c>
      <c r="D59" s="121">
        <f t="shared" si="15"/>
        <v>3.5178613154946206</v>
      </c>
      <c r="E59" s="102">
        <f t="shared" si="16"/>
        <v>22.251194648827955</v>
      </c>
      <c r="F59" s="122">
        <f t="shared" si="17"/>
        <v>-6.6076740046063005</v>
      </c>
      <c r="G59" s="102">
        <f t="shared" si="18"/>
        <v>12.125659328727034</v>
      </c>
      <c r="H59" s="105">
        <f t="shared" si="25"/>
        <v>18</v>
      </c>
      <c r="I59" s="121">
        <f t="shared" si="19"/>
        <v>-15.381755954703198</v>
      </c>
      <c r="J59" s="102">
        <f t="shared" si="20"/>
        <v>3.3515773786301359</v>
      </c>
      <c r="K59" s="121">
        <f t="shared" si="21"/>
        <v>-14.185816493550167</v>
      </c>
      <c r="L59" s="102">
        <f t="shared" si="22"/>
        <v>4.5475168397831673</v>
      </c>
      <c r="M59" s="122">
        <f t="shared" si="23"/>
        <v>-2.7636978359614095</v>
      </c>
      <c r="N59" s="102">
        <f t="shared" si="24"/>
        <v>15.969635497371925</v>
      </c>
    </row>
    <row r="60" spans="2:14" ht="15" customHeight="1" x14ac:dyDescent="0.2">
      <c r="B60" s="121">
        <f t="shared" si="13"/>
        <v>5.9098612889932038</v>
      </c>
      <c r="C60" s="102">
        <f t="shared" si="14"/>
        <v>24.64319462232654</v>
      </c>
      <c r="D60" s="121">
        <f t="shared" si="15"/>
        <v>3.2836502436242885</v>
      </c>
      <c r="E60" s="102">
        <f t="shared" si="16"/>
        <v>22.016983576957621</v>
      </c>
      <c r="F60" s="122">
        <f t="shared" si="17"/>
        <v>-6.9765148078567449</v>
      </c>
      <c r="G60" s="102">
        <f t="shared" si="18"/>
        <v>11.756818525476589</v>
      </c>
      <c r="H60" s="105">
        <f t="shared" si="25"/>
        <v>19</v>
      </c>
      <c r="I60" s="121">
        <f t="shared" si="19"/>
        <v>-15.537975202190438</v>
      </c>
      <c r="J60" s="102">
        <f t="shared" si="20"/>
        <v>3.1953581311428962</v>
      </c>
      <c r="K60" s="121">
        <f t="shared" si="21"/>
        <v>-13.938108330801789</v>
      </c>
      <c r="L60" s="102">
        <f t="shared" si="22"/>
        <v>4.795225002531545</v>
      </c>
      <c r="M60" s="122">
        <f t="shared" si="23"/>
        <v>-2.2964430523423318</v>
      </c>
      <c r="N60" s="102">
        <f t="shared" si="24"/>
        <v>16.436890280991001</v>
      </c>
    </row>
    <row r="61" spans="2:14" ht="15" customHeight="1" x14ac:dyDescent="0.2">
      <c r="B61" s="121">
        <f t="shared" si="13"/>
        <v>5.9747971580342734</v>
      </c>
      <c r="C61" s="102">
        <f t="shared" si="14"/>
        <v>24.708130491367609</v>
      </c>
      <c r="D61" s="121">
        <f t="shared" si="15"/>
        <v>3.0405734999322718</v>
      </c>
      <c r="E61" s="102">
        <f t="shared" si="16"/>
        <v>21.773906833265606</v>
      </c>
      <c r="F61" s="122">
        <f t="shared" si="17"/>
        <v>-7.3437411896628149</v>
      </c>
      <c r="G61" s="102">
        <f t="shared" si="18"/>
        <v>11.389592143670519</v>
      </c>
      <c r="H61" s="105">
        <f t="shared" si="25"/>
        <v>20</v>
      </c>
      <c r="I61" s="121">
        <f t="shared" si="19"/>
        <v>-15.682298173360525</v>
      </c>
      <c r="J61" s="102">
        <f t="shared" si="20"/>
        <v>3.0510351599728089</v>
      </c>
      <c r="K61" s="121">
        <f t="shared" si="21"/>
        <v>-13.678478887579292</v>
      </c>
      <c r="L61" s="102">
        <f t="shared" si="22"/>
        <v>5.0548544457540423</v>
      </c>
      <c r="M61" s="122">
        <f t="shared" si="23"/>
        <v>-1.8279795190341308</v>
      </c>
      <c r="N61" s="102">
        <f t="shared" si="24"/>
        <v>16.905353814299204</v>
      </c>
    </row>
    <row r="62" spans="2:14" ht="15" customHeight="1" x14ac:dyDescent="0.2">
      <c r="B62" s="121">
        <f t="shared" si="13"/>
        <v>6.0306288114530027</v>
      </c>
      <c r="C62" s="102">
        <f t="shared" si="14"/>
        <v>24.763962144786337</v>
      </c>
      <c r="D62" s="121">
        <f t="shared" si="15"/>
        <v>2.7888396540106228</v>
      </c>
      <c r="E62" s="102">
        <f t="shared" si="16"/>
        <v>21.522172987343957</v>
      </c>
      <c r="F62" s="122">
        <f t="shared" si="17"/>
        <v>-7.708942478944544</v>
      </c>
      <c r="G62" s="102">
        <f t="shared" si="18"/>
        <v>11.024390854388791</v>
      </c>
      <c r="H62" s="105">
        <f t="shared" si="25"/>
        <v>21</v>
      </c>
      <c r="I62" s="121">
        <f t="shared" si="19"/>
        <v>-15.8145185127473</v>
      </c>
      <c r="J62" s="102">
        <f t="shared" si="20"/>
        <v>2.918814820586034</v>
      </c>
      <c r="K62" s="121">
        <f t="shared" si="21"/>
        <v>-13.407148548569104</v>
      </c>
      <c r="L62" s="102">
        <f t="shared" si="22"/>
        <v>5.3261847847642301</v>
      </c>
      <c r="M62" s="122">
        <f t="shared" si="23"/>
        <v>-1.3587478052063393</v>
      </c>
      <c r="N62" s="102">
        <f t="shared" si="24"/>
        <v>17.374585528126996</v>
      </c>
    </row>
    <row r="63" spans="2:14" ht="15" customHeight="1" x14ac:dyDescent="0.2">
      <c r="B63" s="121">
        <f t="shared" si="13"/>
        <v>6.0771783069988619</v>
      </c>
      <c r="C63" s="102">
        <f t="shared" si="14"/>
        <v>24.810511640332194</v>
      </c>
      <c r="D63" s="121">
        <f t="shared" si="15"/>
        <v>2.5286690332732418</v>
      </c>
      <c r="E63" s="102">
        <f t="shared" si="16"/>
        <v>21.262002366606577</v>
      </c>
      <c r="F63" s="122">
        <f t="shared" si="17"/>
        <v>-8.0717084257160838</v>
      </c>
      <c r="G63" s="102">
        <f t="shared" si="18"/>
        <v>10.66162490761725</v>
      </c>
      <c r="H63" s="105">
        <f t="shared" si="25"/>
        <v>22</v>
      </c>
      <c r="I63" s="121">
        <f t="shared" si="19"/>
        <v>-15.934442287555331</v>
      </c>
      <c r="J63" s="102">
        <f t="shared" si="20"/>
        <v>2.798891045778003</v>
      </c>
      <c r="K63" s="121">
        <f t="shared" si="21"/>
        <v>-13.124350229689615</v>
      </c>
      <c r="L63" s="102">
        <f t="shared" si="22"/>
        <v>5.6089831036437197</v>
      </c>
      <c r="M63" s="122">
        <f t="shared" si="23"/>
        <v>-0.88918897611723591</v>
      </c>
      <c r="N63" s="102">
        <f t="shared" si="24"/>
        <v>17.844144357216098</v>
      </c>
    </row>
    <row r="64" spans="2:14" ht="15" customHeight="1" x14ac:dyDescent="0.2">
      <c r="B64" s="121">
        <f t="shared" si="13"/>
        <v>6.1142793361685737</v>
      </c>
      <c r="C64" s="102">
        <f t="shared" si="14"/>
        <v>24.847612669501906</v>
      </c>
      <c r="D64" s="121">
        <f t="shared" si="15"/>
        <v>2.2602934849453273</v>
      </c>
      <c r="E64" s="102">
        <f t="shared" si="16"/>
        <v>20.993626818278663</v>
      </c>
      <c r="F64" s="122">
        <f t="shared" si="17"/>
        <v>-8.4316296806206434</v>
      </c>
      <c r="G64" s="102">
        <f t="shared" si="18"/>
        <v>10.301703652712691</v>
      </c>
      <c r="H64" s="105">
        <f t="shared" si="25"/>
        <v>23</v>
      </c>
      <c r="I64" s="121">
        <f t="shared" si="19"/>
        <v>-16.041888228539477</v>
      </c>
      <c r="J64" s="102">
        <f t="shared" si="20"/>
        <v>2.691445104793857</v>
      </c>
      <c r="K64" s="121">
        <f t="shared" si="21"/>
        <v>-12.830329128312652</v>
      </c>
      <c r="L64" s="102">
        <f t="shared" si="22"/>
        <v>5.9030042050206823</v>
      </c>
      <c r="M64" s="122">
        <f t="shared" si="23"/>
        <v>-0.41974410446077159</v>
      </c>
      <c r="N64" s="102">
        <f t="shared" si="24"/>
        <v>18.313589228872562</v>
      </c>
    </row>
    <row r="65" spans="2:14" ht="15" customHeight="1" x14ac:dyDescent="0.2">
      <c r="B65" s="121">
        <f t="shared" si="13"/>
        <v>6.1417774542473182</v>
      </c>
      <c r="C65" s="102">
        <f t="shared" si="14"/>
        <v>24.875110787580653</v>
      </c>
      <c r="D65" s="121">
        <f t="shared" si="15"/>
        <v>1.9839561239489223</v>
      </c>
      <c r="E65" s="102">
        <f t="shared" si="16"/>
        <v>20.717289457282256</v>
      </c>
      <c r="F65" s="122">
        <f t="shared" si="17"/>
        <v>-8.7882982739864026</v>
      </c>
      <c r="G65" s="102">
        <f t="shared" si="18"/>
        <v>9.9450350593469317</v>
      </c>
      <c r="H65" s="105">
        <f t="shared" si="25"/>
        <v>24</v>
      </c>
      <c r="I65" s="121">
        <f t="shared" si="19"/>
        <v>-16.136687956441683</v>
      </c>
      <c r="J65" s="102">
        <f t="shared" si="20"/>
        <v>2.5966453768916509</v>
      </c>
      <c r="K65" s="121">
        <f t="shared" si="21"/>
        <v>-12.525342459317436</v>
      </c>
      <c r="L65" s="102">
        <f t="shared" si="22"/>
        <v>6.2079908740158984</v>
      </c>
      <c r="M65" s="122">
        <f t="shared" si="23"/>
        <v>4.9146218182377854E-2</v>
      </c>
      <c r="N65" s="102">
        <f t="shared" si="24"/>
        <v>18.782479551515713</v>
      </c>
    </row>
    <row r="66" spans="2:14" ht="15" customHeight="1" x14ac:dyDescent="0.2">
      <c r="B66" s="121">
        <f t="shared" si="13"/>
        <v>6.1595302960918028</v>
      </c>
      <c r="C66" s="102">
        <f t="shared" si="14"/>
        <v>24.892863629425136</v>
      </c>
      <c r="D66" s="121">
        <f t="shared" si="15"/>
        <v>1.6999110669767319</v>
      </c>
      <c r="E66" s="102">
        <f t="shared" si="16"/>
        <v>20.433244400310066</v>
      </c>
      <c r="F66" s="122">
        <f t="shared" si="17"/>
        <v>-9.141308093837516</v>
      </c>
      <c r="G66" s="102">
        <f t="shared" si="18"/>
        <v>9.5920252394958183</v>
      </c>
      <c r="H66" s="105">
        <f t="shared" si="25"/>
        <v>25</v>
      </c>
      <c r="I66" s="121">
        <f t="shared" si="19"/>
        <v>-16.218686193713253</v>
      </c>
      <c r="J66" s="102">
        <f t="shared" si="20"/>
        <v>2.5146471396200809</v>
      </c>
      <c r="K66" s="121">
        <f t="shared" si="21"/>
        <v>-12.209659177281758</v>
      </c>
      <c r="L66" s="102">
        <f t="shared" si="22"/>
        <v>6.5236741560515767</v>
      </c>
      <c r="M66" s="122">
        <f t="shared" si="23"/>
        <v>0.51704236922110713</v>
      </c>
      <c r="N66" s="102">
        <f t="shared" si="24"/>
        <v>19.250375702554443</v>
      </c>
    </row>
    <row r="67" spans="2:14" ht="15" customHeight="1" x14ac:dyDescent="0.2">
      <c r="B67" s="121">
        <f t="shared" si="13"/>
        <v>6.1674077773897569</v>
      </c>
      <c r="C67" s="102">
        <f t="shared" si="14"/>
        <v>24.900741110723089</v>
      </c>
      <c r="D67" s="121">
        <f t="shared" si="15"/>
        <v>1.4084231530628237</v>
      </c>
      <c r="E67" s="102">
        <f t="shared" si="16"/>
        <v>20.141756486396158</v>
      </c>
      <c r="F67" s="122">
        <f t="shared" si="17"/>
        <v>-9.4902553622951622</v>
      </c>
      <c r="G67" s="102">
        <f t="shared" si="18"/>
        <v>9.2430779710381721</v>
      </c>
      <c r="H67" s="105">
        <f t="shared" si="25"/>
        <v>26</v>
      </c>
      <c r="I67" s="121">
        <f t="shared" si="19"/>
        <v>-16.287740961268014</v>
      </c>
      <c r="J67" s="102">
        <f t="shared" si="20"/>
        <v>2.4455923720653203</v>
      </c>
      <c r="K67" s="121">
        <f t="shared" si="21"/>
        <v>-11.88355968513158</v>
      </c>
      <c r="L67" s="102">
        <f t="shared" si="22"/>
        <v>6.8497736482017544</v>
      </c>
      <c r="M67" s="122">
        <f t="shared" si="23"/>
        <v>0.98350618168946191</v>
      </c>
      <c r="N67" s="102">
        <f t="shared" si="24"/>
        <v>19.716839515022798</v>
      </c>
    </row>
    <row r="68" spans="2:14" ht="15" customHeight="1" x14ac:dyDescent="0.2">
      <c r="B68" s="121">
        <f t="shared" si="13"/>
        <v>6.1652922811476367</v>
      </c>
      <c r="C68" s="102">
        <f t="shared" si="14"/>
        <v>24.89862561448097</v>
      </c>
      <c r="D68" s="121">
        <f t="shared" si="15"/>
        <v>1.1097676509748302</v>
      </c>
      <c r="E68" s="102">
        <f t="shared" si="16"/>
        <v>19.843100984308165</v>
      </c>
      <c r="F68" s="122">
        <f t="shared" si="17"/>
        <v>-9.8347391098055894</v>
      </c>
      <c r="G68" s="102">
        <f t="shared" si="18"/>
        <v>8.8985942235277449</v>
      </c>
      <c r="H68" s="105">
        <f t="shared" si="25"/>
        <v>27</v>
      </c>
      <c r="I68" s="121">
        <f t="shared" si="19"/>
        <v>-16.343723760029381</v>
      </c>
      <c r="J68" s="102">
        <f t="shared" si="20"/>
        <v>2.3896095733039537</v>
      </c>
      <c r="K68" s="121">
        <f t="shared" si="21"/>
        <v>-11.547335529586515</v>
      </c>
      <c r="L68" s="102">
        <f t="shared" si="22"/>
        <v>7.1859978037468188</v>
      </c>
      <c r="M68" s="122">
        <f t="shared" si="23"/>
        <v>1.4481014290745537</v>
      </c>
      <c r="N68" s="102">
        <f t="shared" si="24"/>
        <v>20.181434762407889</v>
      </c>
    </row>
    <row r="69" spans="2:14" ht="15" customHeight="1" x14ac:dyDescent="0.2">
      <c r="B69" s="121">
        <f t="shared" si="13"/>
        <v>6.1530788291760201</v>
      </c>
      <c r="C69" s="102">
        <f t="shared" si="14"/>
        <v>24.886412162509355</v>
      </c>
      <c r="D69" s="121">
        <f t="shared" si="15"/>
        <v>0.80422995376827533</v>
      </c>
      <c r="E69" s="102">
        <f t="shared" si="16"/>
        <v>19.537563287101609</v>
      </c>
      <c r="F69" s="122">
        <f t="shared" si="17"/>
        <v>-10.174361646634321</v>
      </c>
      <c r="G69" s="102">
        <f t="shared" si="18"/>
        <v>8.5589716866990138</v>
      </c>
      <c r="H69" s="105">
        <f t="shared" si="25"/>
        <v>28</v>
      </c>
      <c r="I69" s="121">
        <f t="shared" si="19"/>
        <v>-16.386519737052318</v>
      </c>
      <c r="J69" s="102">
        <f t="shared" si="20"/>
        <v>2.3468135962810166</v>
      </c>
      <c r="K69" s="121">
        <f t="shared" si="21"/>
        <v>-11.201289083753498</v>
      </c>
      <c r="L69" s="102">
        <f t="shared" si="22"/>
        <v>7.5320442495798368</v>
      </c>
      <c r="M69" s="122">
        <f t="shared" si="23"/>
        <v>1.910394307773025</v>
      </c>
      <c r="N69" s="102">
        <f t="shared" si="24"/>
        <v>20.643727641106359</v>
      </c>
    </row>
    <row r="70" spans="2:14" ht="15" customHeight="1" x14ac:dyDescent="0.2">
      <c r="B70" s="121">
        <f t="shared" si="13"/>
        <v>6.1306752383598537</v>
      </c>
      <c r="C70" s="102">
        <f t="shared" si="14"/>
        <v>24.864008571693187</v>
      </c>
      <c r="D70" s="121">
        <f t="shared" si="15"/>
        <v>0.49210526085882123</v>
      </c>
      <c r="E70" s="102">
        <f t="shared" si="16"/>
        <v>19.225438594192156</v>
      </c>
      <c r="F70" s="122">
        <f t="shared" si="17"/>
        <v>-10.508729031068814</v>
      </c>
      <c r="G70" s="102">
        <f t="shared" si="18"/>
        <v>8.2246043022645203</v>
      </c>
      <c r="H70" s="105">
        <f t="shared" si="25"/>
        <v>29</v>
      </c>
      <c r="I70" s="121">
        <f t="shared" si="19"/>
        <v>-16.416027836019111</v>
      </c>
      <c r="J70" s="102">
        <f t="shared" si="20"/>
        <v>2.3173054973142229</v>
      </c>
      <c r="K70" s="121">
        <f t="shared" si="21"/>
        <v>-10.845733217236912</v>
      </c>
      <c r="L70" s="102">
        <f t="shared" si="22"/>
        <v>7.8876001160964222</v>
      </c>
      <c r="M70" s="122">
        <f t="shared" si="23"/>
        <v>2.3699539166139005</v>
      </c>
      <c r="N70" s="102">
        <f t="shared" si="24"/>
        <v>21.103287249947236</v>
      </c>
    </row>
    <row r="71" spans="2:14" ht="15" customHeight="1" x14ac:dyDescent="0.2">
      <c r="B71" s="121">
        <f t="shared" si="13"/>
        <v>6.0980022615189569</v>
      </c>
      <c r="C71" s="102">
        <f t="shared" si="14"/>
        <v>24.831335594852291</v>
      </c>
      <c r="D71" s="121">
        <f t="shared" si="15"/>
        <v>0.17369824798318145</v>
      </c>
      <c r="E71" s="102">
        <f t="shared" si="16"/>
        <v>18.907031581316517</v>
      </c>
      <c r="F71" s="122">
        <f t="shared" si="17"/>
        <v>-10.837451533775662</v>
      </c>
      <c r="G71" s="102">
        <f t="shared" si="18"/>
        <v>7.8958817995576727</v>
      </c>
      <c r="H71" s="105">
        <f t="shared" si="25"/>
        <v>30</v>
      </c>
      <c r="I71" s="121">
        <f t="shared" si="19"/>
        <v>-16.432160931926433</v>
      </c>
      <c r="J71" s="102">
        <f t="shared" si="20"/>
        <v>2.3011724014069017</v>
      </c>
      <c r="K71" s="121">
        <f t="shared" si="21"/>
        <v>-10.480990954147455</v>
      </c>
      <c r="L71" s="102">
        <f t="shared" si="22"/>
        <v>8.2523423791858797</v>
      </c>
      <c r="M71" s="122">
        <f t="shared" si="23"/>
        <v>2.8263527328901272</v>
      </c>
      <c r="N71" s="102">
        <f t="shared" si="24"/>
        <v>21.559686066223463</v>
      </c>
    </row>
    <row r="72" spans="2:14" ht="15" customHeight="1" thickBot="1" x14ac:dyDescent="0.25">
      <c r="B72" s="123">
        <f t="shared" si="13"/>
        <v>6.0549937126824531</v>
      </c>
      <c r="C72" s="124">
        <f t="shared" si="14"/>
        <v>24.788327046015787</v>
      </c>
      <c r="D72" s="123">
        <f t="shared" si="15"/>
        <v>-0.15067727456590241</v>
      </c>
      <c r="E72" s="124">
        <f t="shared" si="16"/>
        <v>18.582656058767434</v>
      </c>
      <c r="F72" s="125"/>
      <c r="G72" s="125"/>
      <c r="H72" s="126">
        <f t="shared" si="25"/>
        <v>31</v>
      </c>
      <c r="I72" s="123">
        <f t="shared" si="19"/>
        <v>-16.434845949799495</v>
      </c>
      <c r="J72" s="124">
        <f t="shared" si="20"/>
        <v>2.2984873835338391</v>
      </c>
      <c r="K72" s="123"/>
      <c r="L72" s="127"/>
      <c r="M72" s="128">
        <f t="shared" si="23"/>
        <v>3.2791670843448739</v>
      </c>
      <c r="N72" s="124">
        <f t="shared" si="24"/>
        <v>22.012500417678208</v>
      </c>
    </row>
    <row r="73" spans="2:14" ht="20" customHeight="1" thickTop="1" x14ac:dyDescent="0.2">
      <c r="B73" s="42"/>
      <c r="C73" s="45"/>
      <c r="D73" s="42"/>
      <c r="E73" s="45"/>
      <c r="F73" s="42"/>
      <c r="G73" s="42"/>
      <c r="H73" s="46"/>
      <c r="I73" s="42"/>
      <c r="J73" s="45"/>
      <c r="K73" s="42"/>
      <c r="L73" s="42"/>
      <c r="M73" s="42"/>
      <c r="N73" s="45"/>
    </row>
    <row r="74" spans="2:14" ht="20" customHeight="1" x14ac:dyDescent="0.2">
      <c r="B74" s="42"/>
      <c r="C74" s="45"/>
      <c r="D74" s="42"/>
      <c r="E74" s="45"/>
      <c r="F74" s="42"/>
      <c r="G74" s="42"/>
      <c r="H74" s="46"/>
      <c r="I74" s="42"/>
      <c r="J74" s="45"/>
      <c r="K74" s="42"/>
      <c r="L74" s="42"/>
      <c r="M74" s="42"/>
      <c r="N74" s="45"/>
    </row>
    <row r="75" spans="2:14" ht="20" customHeight="1" x14ac:dyDescent="0.2">
      <c r="B75" s="42"/>
      <c r="C75" s="45"/>
      <c r="D75" s="42"/>
      <c r="E75" s="45"/>
      <c r="F75" s="42"/>
      <c r="G75" s="42"/>
      <c r="H75" s="46"/>
      <c r="I75" s="42"/>
      <c r="J75" s="45"/>
      <c r="K75" s="42"/>
      <c r="L75" s="42"/>
      <c r="M75" s="42"/>
      <c r="N75" s="45"/>
    </row>
    <row r="76" spans="2:14" ht="20" customHeight="1" x14ac:dyDescent="0.2">
      <c r="B76" s="42"/>
      <c r="C76" s="45"/>
      <c r="D76" s="42"/>
      <c r="E76" s="45"/>
      <c r="F76" s="42"/>
      <c r="G76" s="42"/>
      <c r="H76" s="46"/>
      <c r="I76" s="42"/>
      <c r="J76" s="45"/>
      <c r="K76" s="42"/>
      <c r="L76" s="42"/>
      <c r="M76" s="42"/>
      <c r="N76" s="45"/>
    </row>
    <row r="77" spans="2:14" ht="20" customHeight="1" x14ac:dyDescent="0.2">
      <c r="B77" s="42"/>
      <c r="C77" s="45"/>
      <c r="D77" s="42"/>
      <c r="E77" s="45"/>
      <c r="F77" s="42"/>
      <c r="G77" s="42"/>
      <c r="H77" s="46"/>
      <c r="I77" s="42"/>
      <c r="J77" s="45"/>
      <c r="K77" s="42"/>
      <c r="L77" s="42"/>
      <c r="M77" s="42"/>
      <c r="N77" s="45"/>
    </row>
    <row r="78" spans="2:14" ht="20" customHeight="1" x14ac:dyDescent="0.2">
      <c r="B78" s="42"/>
      <c r="C78" s="45"/>
      <c r="D78" s="42"/>
      <c r="E78" s="45"/>
      <c r="F78" s="42"/>
      <c r="G78" s="42"/>
      <c r="H78" s="46"/>
      <c r="I78" s="42"/>
      <c r="J78" s="45"/>
      <c r="K78" s="42"/>
      <c r="L78" s="42"/>
      <c r="M78" s="42"/>
      <c r="N78" s="45"/>
    </row>
    <row r="79" spans="2:14" ht="20" customHeight="1" x14ac:dyDescent="0.2">
      <c r="B79" s="42"/>
      <c r="C79" s="45"/>
      <c r="D79" s="42"/>
      <c r="E79" s="45"/>
      <c r="F79" s="42"/>
      <c r="G79" s="42"/>
      <c r="H79" s="46"/>
      <c r="I79" s="42"/>
      <c r="J79" s="45"/>
      <c r="K79" s="42"/>
      <c r="L79" s="42"/>
      <c r="M79" s="42"/>
      <c r="N79" s="45"/>
    </row>
    <row r="80" spans="2:14" ht="20" customHeight="1" x14ac:dyDescent="0.2">
      <c r="B80" s="42"/>
      <c r="C80" s="45"/>
      <c r="D80" s="42"/>
      <c r="E80" s="45"/>
      <c r="F80" s="42"/>
      <c r="G80" s="42"/>
      <c r="H80" s="46"/>
      <c r="I80" s="42"/>
      <c r="J80" s="45"/>
      <c r="K80" s="42"/>
      <c r="L80" s="42"/>
      <c r="M80" s="42"/>
      <c r="N80" s="45"/>
    </row>
    <row r="81" spans="2:14" ht="20" customHeight="1" x14ac:dyDescent="0.2">
      <c r="B81" s="42"/>
      <c r="C81" s="45"/>
      <c r="D81" s="42"/>
      <c r="E81" s="45"/>
      <c r="F81" s="42"/>
      <c r="G81" s="42"/>
      <c r="H81" s="46"/>
      <c r="I81" s="42"/>
      <c r="J81" s="45"/>
      <c r="K81" s="42"/>
      <c r="L81" s="42"/>
      <c r="M81" s="42"/>
      <c r="N81" s="45"/>
    </row>
    <row r="82" spans="2:14" ht="20" customHeight="1" x14ac:dyDescent="0.2">
      <c r="B82" s="42"/>
      <c r="C82" s="45"/>
      <c r="D82" s="42"/>
      <c r="E82" s="45"/>
      <c r="F82" s="42"/>
      <c r="G82" s="42"/>
      <c r="H82" s="46"/>
      <c r="I82" s="42"/>
      <c r="J82" s="45"/>
      <c r="K82" s="42"/>
      <c r="L82" s="42"/>
      <c r="M82" s="42"/>
      <c r="N82" s="45"/>
    </row>
    <row r="83" spans="2:14" ht="20" customHeight="1" x14ac:dyDescent="0.2">
      <c r="B83" s="42"/>
      <c r="C83" s="45"/>
      <c r="D83" s="42"/>
      <c r="E83" s="45"/>
      <c r="F83" s="42"/>
      <c r="G83" s="42"/>
      <c r="H83" s="46"/>
      <c r="I83" s="42"/>
      <c r="J83" s="45"/>
      <c r="K83" s="42"/>
      <c r="L83" s="42"/>
      <c r="M83" s="42"/>
      <c r="N83" s="45"/>
    </row>
    <row r="84" spans="2:14" ht="20" customHeight="1" x14ac:dyDescent="0.2">
      <c r="B84" s="42"/>
      <c r="C84" s="45"/>
      <c r="D84" s="42"/>
      <c r="E84" s="45"/>
      <c r="F84" s="42"/>
      <c r="G84" s="42"/>
      <c r="H84" s="46"/>
      <c r="I84" s="42"/>
      <c r="J84" s="45"/>
      <c r="K84" s="42"/>
      <c r="L84" s="42"/>
      <c r="M84" s="42"/>
      <c r="N84" s="45"/>
    </row>
    <row r="85" spans="2:14" ht="20" customHeight="1" x14ac:dyDescent="0.2">
      <c r="B85" s="42"/>
      <c r="C85" s="45"/>
      <c r="D85" s="42"/>
      <c r="E85" s="45"/>
      <c r="F85" s="42"/>
      <c r="G85" s="42"/>
      <c r="H85" s="46"/>
      <c r="I85" s="42"/>
      <c r="J85" s="45"/>
      <c r="K85" s="42"/>
      <c r="L85" s="42"/>
      <c r="M85" s="42"/>
      <c r="N85" s="45"/>
    </row>
    <row r="86" spans="2:14" ht="20" customHeight="1" x14ac:dyDescent="0.2">
      <c r="B86" s="42"/>
      <c r="C86" s="45"/>
      <c r="D86" s="42"/>
      <c r="E86" s="45"/>
      <c r="F86" s="42"/>
      <c r="G86" s="42"/>
      <c r="H86" s="46"/>
      <c r="I86" s="42"/>
      <c r="J86" s="45"/>
      <c r="K86" s="42"/>
      <c r="L86" s="42"/>
      <c r="M86" s="42"/>
      <c r="N86" s="45"/>
    </row>
    <row r="87" spans="2:14" ht="20" customHeight="1" x14ac:dyDescent="0.2">
      <c r="B87" s="42"/>
      <c r="C87" s="45"/>
      <c r="D87" s="42"/>
      <c r="E87" s="45"/>
      <c r="F87" s="42"/>
      <c r="G87" s="42"/>
      <c r="H87" s="46"/>
      <c r="I87" s="42"/>
      <c r="J87" s="45"/>
      <c r="K87" s="42"/>
      <c r="L87" s="42"/>
      <c r="M87" s="42"/>
      <c r="N87" s="45"/>
    </row>
    <row r="88" spans="2:14" ht="20" customHeight="1" x14ac:dyDescent="0.2">
      <c r="B88" s="42"/>
      <c r="C88" s="45"/>
      <c r="D88" s="42"/>
      <c r="E88" s="45"/>
      <c r="F88" s="42"/>
      <c r="G88" s="42"/>
      <c r="H88" s="46"/>
      <c r="I88" s="42"/>
      <c r="J88" s="45"/>
      <c r="K88" s="42"/>
      <c r="L88" s="42"/>
      <c r="M88" s="42"/>
      <c r="N88" s="45"/>
    </row>
    <row r="89" spans="2:14" ht="20" customHeight="1" x14ac:dyDescent="0.2">
      <c r="B89" s="42"/>
      <c r="C89" s="45"/>
      <c r="D89" s="42"/>
      <c r="E89" s="45"/>
      <c r="F89" s="42"/>
      <c r="G89" s="42"/>
      <c r="H89" s="46"/>
      <c r="I89" s="42"/>
      <c r="J89" s="45"/>
      <c r="K89" s="42"/>
      <c r="L89" s="42"/>
      <c r="M89" s="42"/>
      <c r="N89" s="45"/>
    </row>
    <row r="90" spans="2:14" ht="20" customHeight="1" x14ac:dyDescent="0.2">
      <c r="B90" s="42"/>
      <c r="C90" s="45"/>
      <c r="D90" s="42"/>
      <c r="E90" s="45"/>
      <c r="F90" s="42"/>
      <c r="G90" s="42"/>
      <c r="H90" s="46"/>
      <c r="I90" s="42"/>
      <c r="J90" s="45"/>
      <c r="K90" s="42"/>
      <c r="L90" s="42"/>
      <c r="M90" s="42"/>
      <c r="N90" s="45"/>
    </row>
    <row r="91" spans="2:14" ht="20" customHeight="1" x14ac:dyDescent="0.2">
      <c r="B91" s="42"/>
      <c r="C91" s="45"/>
      <c r="D91" s="42"/>
      <c r="E91" s="45"/>
      <c r="F91" s="42"/>
      <c r="G91" s="42"/>
      <c r="H91" s="46"/>
      <c r="I91" s="42"/>
      <c r="J91" s="45"/>
      <c r="K91" s="42"/>
      <c r="L91" s="42"/>
      <c r="M91" s="42"/>
      <c r="N91" s="45"/>
    </row>
    <row r="92" spans="2:14" ht="25" customHeight="1" x14ac:dyDescent="0.2">
      <c r="B92" s="42"/>
      <c r="C92" s="45"/>
      <c r="D92" s="42"/>
      <c r="E92" s="45"/>
      <c r="F92" s="42"/>
      <c r="G92" s="42"/>
      <c r="H92" s="46"/>
      <c r="I92" s="42"/>
      <c r="J92" s="45"/>
      <c r="K92" s="42"/>
      <c r="L92" s="42"/>
      <c r="M92" s="42"/>
      <c r="N92" s="45"/>
    </row>
    <row r="93" spans="2:14" ht="20" customHeight="1" x14ac:dyDescent="0.2">
      <c r="B93" s="42"/>
      <c r="C93" s="45"/>
      <c r="D93" s="42"/>
      <c r="E93" s="45"/>
      <c r="F93" s="42"/>
      <c r="G93" s="42"/>
      <c r="H93" s="46"/>
      <c r="I93" s="42"/>
      <c r="J93" s="45"/>
      <c r="K93" s="42"/>
      <c r="L93" s="42"/>
      <c r="M93" s="42"/>
      <c r="N93" s="45"/>
    </row>
    <row r="96" spans="2:14" ht="45" x14ac:dyDescent="0.2">
      <c r="B96" s="35" t="s">
        <v>27</v>
      </c>
      <c r="C96" s="36" t="s">
        <v>28</v>
      </c>
      <c r="D96" s="36" t="s">
        <v>29</v>
      </c>
      <c r="E96" s="37" t="s">
        <v>30</v>
      </c>
      <c r="F96" s="36" t="s">
        <v>31</v>
      </c>
    </row>
    <row r="97" spans="2:6" x14ac:dyDescent="0.2">
      <c r="B97" s="35">
        <v>1</v>
      </c>
      <c r="C97" s="38">
        <v>44197</v>
      </c>
      <c r="D97" s="39">
        <f>-9.87*SIN((4*PI()/365)*(B97-81))</f>
        <v>3.7279776165631375</v>
      </c>
      <c r="E97" s="40">
        <f>7.67*SIN((2*PI()/365)*(B97-1))</f>
        <v>0</v>
      </c>
      <c r="F97" s="39">
        <f>D97+E97</f>
        <v>3.7279776165631375</v>
      </c>
    </row>
    <row r="98" spans="2:6" x14ac:dyDescent="0.2">
      <c r="B98" s="35">
        <v>2</v>
      </c>
      <c r="C98" s="41">
        <v>44198</v>
      </c>
      <c r="D98" s="42">
        <f t="shared" ref="D98:D161" si="26">-9.87*SIN((4*PI()/365)*(B98-81))</f>
        <v>4.0403433135101867</v>
      </c>
      <c r="E98" s="43">
        <f t="shared" ref="E98:E161" si="27">7.67*SIN((2*PI()/365)*(B98-1))</f>
        <v>0.13202644171525202</v>
      </c>
      <c r="F98" s="42">
        <f t="shared" ref="F98:F161" si="28">D98+E98</f>
        <v>4.1723697552254384</v>
      </c>
    </row>
    <row r="99" spans="2:6" x14ac:dyDescent="0.2">
      <c r="B99" s="35">
        <v>3</v>
      </c>
      <c r="C99" s="41">
        <v>44199</v>
      </c>
      <c r="D99" s="42">
        <f t="shared" si="26"/>
        <v>4.3479204015393851</v>
      </c>
      <c r="E99" s="43">
        <f t="shared" si="27"/>
        <v>0.26401376114645986</v>
      </c>
      <c r="F99" s="42">
        <f t="shared" si="28"/>
        <v>4.611934162685845</v>
      </c>
    </row>
    <row r="100" spans="2:6" x14ac:dyDescent="0.2">
      <c r="B100" s="35">
        <v>4</v>
      </c>
      <c r="C100" s="41">
        <v>44200</v>
      </c>
      <c r="D100" s="42">
        <f t="shared" si="26"/>
        <v>4.6503443407410385</v>
      </c>
      <c r="E100" s="43">
        <f t="shared" si="27"/>
        <v>0.39592284760235635</v>
      </c>
      <c r="F100" s="42">
        <f t="shared" si="28"/>
        <v>5.0462671883433945</v>
      </c>
    </row>
    <row r="101" spans="2:6" x14ac:dyDescent="0.2">
      <c r="B101" s="35">
        <v>5</v>
      </c>
      <c r="C101" s="41">
        <v>44201</v>
      </c>
      <c r="D101" s="42">
        <f t="shared" si="26"/>
        <v>4.9472566987098068</v>
      </c>
      <c r="E101" s="43">
        <f t="shared" si="27"/>
        <v>0.52771461357379335</v>
      </c>
      <c r="F101" s="42">
        <f t="shared" si="28"/>
        <v>5.4749713122835999</v>
      </c>
    </row>
    <row r="102" spans="2:6" x14ac:dyDescent="0.2">
      <c r="B102" s="35">
        <v>6</v>
      </c>
      <c r="C102" s="41">
        <v>44202</v>
      </c>
      <c r="D102" s="42">
        <f t="shared" si="26"/>
        <v>5.238305575358285</v>
      </c>
      <c r="E102" s="43">
        <f t="shared" si="27"/>
        <v>0.65935000631621432</v>
      </c>
      <c r="F102" s="42">
        <f t="shared" si="28"/>
        <v>5.8976555816744991</v>
      </c>
    </row>
    <row r="103" spans="2:6" x14ac:dyDescent="0.2">
      <c r="B103" s="35">
        <v>7</v>
      </c>
      <c r="C103" s="41">
        <v>44203</v>
      </c>
      <c r="D103" s="42">
        <f t="shared" si="26"/>
        <v>5.5231460199884461</v>
      </c>
      <c r="E103" s="43">
        <f t="shared" si="27"/>
        <v>0.79079001942182525</v>
      </c>
      <c r="F103" s="42">
        <f t="shared" si="28"/>
        <v>6.3139360394102715</v>
      </c>
    </row>
    <row r="104" spans="2:6" x14ac:dyDescent="0.2">
      <c r="B104" s="35">
        <v>8</v>
      </c>
      <c r="C104" s="41">
        <v>44204</v>
      </c>
      <c r="D104" s="42">
        <f t="shared" si="26"/>
        <v>5.8014404401267106</v>
      </c>
      <c r="E104" s="43">
        <f t="shared" si="27"/>
        <v>0.92199570437803524</v>
      </c>
      <c r="F104" s="42">
        <f t="shared" si="28"/>
        <v>6.7234361445047455</v>
      </c>
    </row>
    <row r="105" spans="2:6" x14ac:dyDescent="0.2">
      <c r="B105" s="35">
        <v>9</v>
      </c>
      <c r="C105" s="41">
        <v>44205</v>
      </c>
      <c r="D105" s="42">
        <f t="shared" si="26"/>
        <v>6.0728590016380464</v>
      </c>
      <c r="E105" s="43">
        <f t="shared" si="27"/>
        <v>1.0529281821087408</v>
      </c>
      <c r="F105" s="42">
        <f t="shared" si="28"/>
        <v>7.1257871837467874</v>
      </c>
    </row>
    <row r="106" spans="2:6" x14ac:dyDescent="0.2">
      <c r="B106" s="35">
        <v>10</v>
      </c>
      <c r="C106" s="41">
        <v>44206</v>
      </c>
      <c r="D106" s="42">
        <f t="shared" si="26"/>
        <v>6.3370800196448833</v>
      </c>
      <c r="E106" s="43">
        <f t="shared" si="27"/>
        <v>1.1835486544950364</v>
      </c>
      <c r="F106" s="42">
        <f t="shared" si="28"/>
        <v>7.5206286741399193</v>
      </c>
    </row>
    <row r="107" spans="2:6" x14ac:dyDescent="0.2">
      <c r="B107" s="35">
        <v>11</v>
      </c>
      <c r="C107" s="41">
        <v>44207</v>
      </c>
      <c r="D107" s="42">
        <f t="shared" si="26"/>
        <v>6.5937903397875779</v>
      </c>
      <c r="E107" s="43">
        <f t="shared" si="27"/>
        <v>1.3138184158719328</v>
      </c>
      <c r="F107" s="42">
        <f t="shared" si="28"/>
        <v>7.9076087556595107</v>
      </c>
    </row>
    <row r="108" spans="2:6" x14ac:dyDescent="0.2">
      <c r="B108" s="35">
        <v>12</v>
      </c>
      <c r="C108" s="41">
        <v>44208</v>
      </c>
      <c r="D108" s="42">
        <f t="shared" si="26"/>
        <v>6.8426857093744688</v>
      </c>
      <c r="E108" s="43">
        <f t="shared" si="27"/>
        <v>1.4436988644976831</v>
      </c>
      <c r="F108" s="42">
        <f t="shared" si="28"/>
        <v>8.2863845738721515</v>
      </c>
    </row>
    <row r="109" spans="2:6" x14ac:dyDescent="0.2">
      <c r="B109" s="35">
        <v>13</v>
      </c>
      <c r="C109" s="41">
        <v>44209</v>
      </c>
      <c r="D109" s="42">
        <f t="shared" si="26"/>
        <v>7.0834711379817445</v>
      </c>
      <c r="E109" s="43">
        <f t="shared" si="27"/>
        <v>1.5731515139923093</v>
      </c>
      <c r="F109" s="42">
        <f t="shared" si="28"/>
        <v>8.6566226519740539</v>
      </c>
    </row>
    <row r="110" spans="2:6" x14ac:dyDescent="0.2">
      <c r="B110" s="35">
        <v>14</v>
      </c>
      <c r="C110" s="41">
        <v>44210</v>
      </c>
      <c r="D110" s="42">
        <f t="shared" si="26"/>
        <v>7.3158612470756417</v>
      </c>
      <c r="E110" s="43">
        <f t="shared" si="27"/>
        <v>1.7021380047419492</v>
      </c>
      <c r="F110" s="42">
        <f t="shared" si="28"/>
        <v>9.0179992518175904</v>
      </c>
    </row>
    <row r="111" spans="2:6" x14ac:dyDescent="0.2">
      <c r="B111" s="35">
        <v>15</v>
      </c>
      <c r="C111" s="41">
        <v>44211</v>
      </c>
      <c r="D111" s="42">
        <f t="shared" si="26"/>
        <v>7.5395806082426562</v>
      </c>
      <c r="E111" s="43">
        <f t="shared" si="27"/>
        <v>1.8306201152656374</v>
      </c>
      <c r="F111" s="42">
        <f t="shared" si="28"/>
        <v>9.3702007235082938</v>
      </c>
    </row>
    <row r="112" spans="2:6" x14ac:dyDescent="0.2">
      <c r="B112" s="35">
        <v>16</v>
      </c>
      <c r="C112" s="41">
        <v>44212</v>
      </c>
      <c r="D112" s="42">
        <f t="shared" si="26"/>
        <v>7.7543640696269129</v>
      </c>
      <c r="E112" s="43">
        <f t="shared" si="27"/>
        <v>1.9585597735411542</v>
      </c>
      <c r="F112" s="42">
        <f t="shared" si="28"/>
        <v>9.7129238431680669</v>
      </c>
    </row>
    <row r="113" spans="2:6" x14ac:dyDescent="0.2">
      <c r="B113" s="35">
        <v>17</v>
      </c>
      <c r="C113" s="41">
        <v>44213</v>
      </c>
      <c r="D113" s="42">
        <f t="shared" si="26"/>
        <v>7.9599570701877242</v>
      </c>
      <c r="E113" s="43">
        <f t="shared" si="27"/>
        <v>2.0859190682865894</v>
      </c>
      <c r="F113" s="42">
        <f t="shared" si="28"/>
        <v>10.045876138474313</v>
      </c>
    </row>
    <row r="114" spans="2:6" x14ac:dyDescent="0.2">
      <c r="B114" s="35">
        <v>18</v>
      </c>
      <c r="C114" s="41">
        <v>44214</v>
      </c>
      <c r="D114" s="42">
        <f t="shared" si="26"/>
        <v>8.1561159414049875</v>
      </c>
      <c r="E114" s="43">
        <f t="shared" si="27"/>
        <v>2.2126602601942711</v>
      </c>
      <c r="F114" s="42">
        <f t="shared" si="28"/>
        <v>10.368776201599259</v>
      </c>
    </row>
    <row r="115" spans="2:6" x14ac:dyDescent="0.2">
      <c r="B115" s="35">
        <v>19</v>
      </c>
      <c r="C115" s="41">
        <v>44215</v>
      </c>
      <c r="D115" s="42">
        <f t="shared" si="26"/>
        <v>8.3426081960747336</v>
      </c>
      <c r="E115" s="43">
        <f t="shared" si="27"/>
        <v>2.3387457931137368</v>
      </c>
      <c r="F115" s="42">
        <f t="shared" si="28"/>
        <v>10.681353989188469</v>
      </c>
    </row>
    <row r="116" spans="2:6" x14ac:dyDescent="0.2">
      <c r="B116" s="35">
        <v>20</v>
      </c>
      <c r="C116" s="41">
        <v>44216</v>
      </c>
      <c r="D116" s="42">
        <f t="shared" si="26"/>
        <v>8.5192128038526249</v>
      </c>
      <c r="E116" s="43">
        <f t="shared" si="27"/>
        <v>2.4641383051804353</v>
      </c>
      <c r="F116" s="42">
        <f t="shared" si="28"/>
        <v>10.983351109033061</v>
      </c>
    </row>
    <row r="117" spans="2:6" x14ac:dyDescent="0.2">
      <c r="B117" s="35">
        <v>21</v>
      </c>
      <c r="C117" s="41">
        <v>44217</v>
      </c>
      <c r="D117" s="42">
        <f t="shared" si="26"/>
        <v>8.6857204532187975</v>
      </c>
      <c r="E117" s="43">
        <f t="shared" si="27"/>
        <v>2.5888006398868484</v>
      </c>
      <c r="F117" s="42">
        <f t="shared" si="28"/>
        <v>11.274521093105646</v>
      </c>
    </row>
    <row r="118" spans="2:6" x14ac:dyDescent="0.2">
      <c r="B118" s="35">
        <v>22</v>
      </c>
      <c r="C118" s="41">
        <v>44218</v>
      </c>
      <c r="D118" s="42">
        <f t="shared" si="26"/>
        <v>8.8419337995535514</v>
      </c>
      <c r="E118" s="43">
        <f t="shared" si="27"/>
        <v>2.7126958570927697</v>
      </c>
      <c r="F118" s="42">
        <f t="shared" si="28"/>
        <v>11.554629656646322</v>
      </c>
    </row>
    <row r="119" spans="2:6" x14ac:dyDescent="0.2">
      <c r="B119" s="35">
        <v>23</v>
      </c>
      <c r="C119" s="41">
        <v>44219</v>
      </c>
      <c r="D119" s="42">
        <f t="shared" si="26"/>
        <v>8.9876676990299149</v>
      </c>
      <c r="E119" s="43">
        <f t="shared" si="27"/>
        <v>2.8357872439714629</v>
      </c>
      <c r="F119" s="42">
        <f t="shared" si="28"/>
        <v>11.823454943001378</v>
      </c>
    </row>
    <row r="120" spans="2:6" x14ac:dyDescent="0.2">
      <c r="B120" s="35">
        <v>24</v>
      </c>
      <c r="C120" s="41">
        <v>44220</v>
      </c>
      <c r="D120" s="42">
        <f t="shared" si="26"/>
        <v>9.1227494280458306</v>
      </c>
      <c r="E120" s="43">
        <f t="shared" si="27"/>
        <v>2.9580383258884662</v>
      </c>
      <c r="F120" s="42">
        <f t="shared" si="28"/>
        <v>12.080787753934297</v>
      </c>
    </row>
    <row r="121" spans="2:6" x14ac:dyDescent="0.2">
      <c r="B121" s="35">
        <v>25</v>
      </c>
      <c r="C121" s="41">
        <v>44221</v>
      </c>
      <c r="D121" s="42">
        <f t="shared" si="26"/>
        <v>9.2470188879359085</v>
      </c>
      <c r="E121" s="43">
        <f t="shared" si="27"/>
        <v>3.0794128772098128</v>
      </c>
      <c r="F121" s="42">
        <f t="shared" si="28"/>
        <v>12.32643176514572</v>
      </c>
    </row>
    <row r="122" spans="2:6" x14ac:dyDescent="0.2">
      <c r="B122" s="35">
        <v>26</v>
      </c>
      <c r="C122" s="41">
        <v>44222</v>
      </c>
      <c r="D122" s="42">
        <f t="shared" si="26"/>
        <v>9.3603287947201341</v>
      </c>
      <c r="E122" s="43">
        <f t="shared" si="27"/>
        <v>3.1998749320364697</v>
      </c>
      <c r="F122" s="42">
        <f t="shared" si="28"/>
        <v>12.560203726756605</v>
      </c>
    </row>
    <row r="123" spans="2:6" x14ac:dyDescent="0.2">
      <c r="B123" s="35">
        <v>27</v>
      </c>
      <c r="C123" s="41">
        <v>44223</v>
      </c>
      <c r="D123" s="42">
        <f t="shared" si="26"/>
        <v>9.462544853664614</v>
      </c>
      <c r="E123" s="43">
        <f t="shared" si="27"/>
        <v>3.3193887948618066</v>
      </c>
      <c r="F123" s="42">
        <f t="shared" si="28"/>
        <v>12.781933648526421</v>
      </c>
    </row>
    <row r="124" spans="2:6" x14ac:dyDescent="0.2">
      <c r="B124" s="35">
        <v>28</v>
      </c>
      <c r="C124" s="41">
        <v>44224</v>
      </c>
      <c r="D124" s="42">
        <f t="shared" si="26"/>
        <v>9.5535459184475133</v>
      </c>
      <c r="E124" s="43">
        <f t="shared" si="27"/>
        <v>3.4379190511489495</v>
      </c>
      <c r="F124" s="42">
        <f t="shared" si="28"/>
        <v>12.991464969596462</v>
      </c>
    </row>
    <row r="125" spans="2:6" x14ac:dyDescent="0.2">
      <c r="B125" s="35">
        <v>29</v>
      </c>
      <c r="C125" s="41">
        <v>44225</v>
      </c>
      <c r="D125" s="42">
        <f t="shared" si="26"/>
        <v>9.6332241347414751</v>
      </c>
      <c r="E125" s="43">
        <f t="shared" si="27"/>
        <v>3.5554305778248665</v>
      </c>
      <c r="F125" s="42">
        <f t="shared" si="28"/>
        <v>13.188654712566342</v>
      </c>
    </row>
    <row r="126" spans="2:6" x14ac:dyDescent="0.2">
      <c r="B126" s="35">
        <v>30</v>
      </c>
      <c r="C126" s="41">
        <v>44226</v>
      </c>
      <c r="D126" s="42">
        <f t="shared" si="26"/>
        <v>9.7014850680424232</v>
      </c>
      <c r="E126" s="43">
        <f t="shared" si="27"/>
        <v>3.6718885536880972</v>
      </c>
      <c r="F126" s="42">
        <f t="shared" si="28"/>
        <v>13.37337362173052</v>
      </c>
    </row>
    <row r="127" spans="2:6" x14ac:dyDescent="0.2">
      <c r="B127" s="35">
        <v>31</v>
      </c>
      <c r="C127" s="41">
        <v>44227</v>
      </c>
      <c r="D127" s="42">
        <f t="shared" si="26"/>
        <v>9.7582478155931991</v>
      </c>
      <c r="E127" s="43">
        <f t="shared" si="27"/>
        <v>3.7872584697270253</v>
      </c>
      <c r="F127" s="42">
        <f t="shared" si="28"/>
        <v>13.545506285320224</v>
      </c>
    </row>
    <row r="128" spans="2:6" x14ac:dyDescent="0.2">
      <c r="B128" s="35">
        <v>32</v>
      </c>
      <c r="C128" s="38">
        <v>44228</v>
      </c>
      <c r="D128" s="39">
        <f t="shared" si="26"/>
        <v>9.8034451022693787</v>
      </c>
      <c r="E128" s="40">
        <f t="shared" si="27"/>
        <v>3.9015061393456407</v>
      </c>
      <c r="F128" s="39">
        <f t="shared" si="28"/>
        <v>13.704951241615019</v>
      </c>
    </row>
    <row r="129" spans="2:6" x14ac:dyDescent="0.2">
      <c r="B129" s="35">
        <v>33</v>
      </c>
      <c r="C129" s="41">
        <v>44229</v>
      </c>
      <c r="D129" s="42">
        <f t="shared" si="26"/>
        <v>9.8370233603136583</v>
      </c>
      <c r="E129" s="43">
        <f t="shared" si="27"/>
        <v>4.0145977084937705</v>
      </c>
      <c r="F129" s="42">
        <f t="shared" si="28"/>
        <v>13.851621068807429</v>
      </c>
    </row>
    <row r="130" spans="2:6" x14ac:dyDescent="0.2">
      <c r="B130" s="35">
        <v>34</v>
      </c>
      <c r="C130" s="41">
        <v>44230</v>
      </c>
      <c r="D130" s="42">
        <f t="shared" si="26"/>
        <v>9.8589427928242817</v>
      </c>
      <c r="E130" s="43">
        <f t="shared" si="27"/>
        <v>4.1264996656987583</v>
      </c>
      <c r="F130" s="42">
        <f t="shared" si="28"/>
        <v>13.985442458523039</v>
      </c>
    </row>
    <row r="131" spans="2:6" x14ac:dyDescent="0.2">
      <c r="B131" s="35">
        <v>35</v>
      </c>
      <c r="C131" s="41">
        <v>44231</v>
      </c>
      <c r="D131" s="42">
        <f t="shared" si="26"/>
        <v>9.8691774209222629</v>
      </c>
      <c r="E131" s="43">
        <f t="shared" si="27"/>
        <v>4.2371788519956421</v>
      </c>
      <c r="F131" s="42">
        <f t="shared" si="28"/>
        <v>14.106356272917905</v>
      </c>
    </row>
    <row r="132" spans="2:6" x14ac:dyDescent="0.2">
      <c r="B132" s="35">
        <v>36</v>
      </c>
      <c r="C132" s="41">
        <v>44232</v>
      </c>
      <c r="D132" s="42">
        <f t="shared" si="26"/>
        <v>9.8677151145415216</v>
      </c>
      <c r="E132" s="43">
        <f t="shared" si="27"/>
        <v>4.3466024707528712</v>
      </c>
      <c r="F132" s="42">
        <f t="shared" si="28"/>
        <v>14.214317585294392</v>
      </c>
    </row>
    <row r="133" spans="2:6" x14ac:dyDescent="0.2">
      <c r="B133" s="35">
        <v>37</v>
      </c>
      <c r="C133" s="41">
        <v>44233</v>
      </c>
      <c r="D133" s="42">
        <f t="shared" si="26"/>
        <v>9.8545576068054181</v>
      </c>
      <c r="E133" s="43">
        <f t="shared" si="27"/>
        <v>4.4547380973906519</v>
      </c>
      <c r="F133" s="42">
        <f t="shared" si="28"/>
        <v>14.309295704196071</v>
      </c>
    </row>
    <row r="134" spans="2:6" x14ac:dyDescent="0.2">
      <c r="B134" s="35">
        <v>38</v>
      </c>
      <c r="C134" s="41">
        <v>44234</v>
      </c>
      <c r="D134" s="42">
        <f t="shared" si="26"/>
        <v>9.8297204919726564</v>
      </c>
      <c r="E134" s="43">
        <f t="shared" si="27"/>
        <v>4.5615536889890542</v>
      </c>
      <c r="F134" s="42">
        <f t="shared" si="28"/>
        <v>14.391274180961711</v>
      </c>
    </row>
    <row r="135" spans="2:6" x14ac:dyDescent="0.2">
      <c r="B135" s="35">
        <v>39</v>
      </c>
      <c r="C135" s="41">
        <v>44235</v>
      </c>
      <c r="D135" s="42">
        <f t="shared" si="26"/>
        <v>9.7932332069549908</v>
      </c>
      <c r="E135" s="43">
        <f t="shared" si="27"/>
        <v>4.6670175937830169</v>
      </c>
      <c r="F135" s="42">
        <f t="shared" si="28"/>
        <v>14.460250800738008</v>
      </c>
    </row>
    <row r="136" spans="2:6" x14ac:dyDescent="0.2">
      <c r="B136" s="35">
        <v>40</v>
      </c>
      <c r="C136" s="41">
        <v>44236</v>
      </c>
      <c r="D136" s="42">
        <f t="shared" si="26"/>
        <v>9.7451389964286452</v>
      </c>
      <c r="E136" s="43">
        <f t="shared" si="27"/>
        <v>4.7710985605414535</v>
      </c>
      <c r="F136" s="42">
        <f t="shared" si="28"/>
        <v>14.516237556970099</v>
      </c>
    </row>
    <row r="137" spans="2:6" x14ac:dyDescent="0.2">
      <c r="B137" s="35">
        <v>41</v>
      </c>
      <c r="C137" s="41">
        <v>44237</v>
      </c>
      <c r="D137" s="42">
        <f t="shared" si="26"/>
        <v>9.6854948615807839</v>
      </c>
      <c r="E137" s="43">
        <f t="shared" si="27"/>
        <v>4.8737657478276599</v>
      </c>
      <c r="F137" s="42">
        <f t="shared" si="28"/>
        <v>14.559260609408444</v>
      </c>
    </row>
    <row r="138" spans="2:6" x14ac:dyDescent="0.2">
      <c r="B138" s="35">
        <v>42</v>
      </c>
      <c r="C138" s="41">
        <v>44238</v>
      </c>
      <c r="D138" s="42">
        <f t="shared" si="26"/>
        <v>9.6143714925517898</v>
      </c>
      <c r="E138" s="43">
        <f t="shared" si="27"/>
        <v>4.9749887331383071</v>
      </c>
      <c r="F138" s="42">
        <f t="shared" si="28"/>
        <v>14.589360225690097</v>
      </c>
    </row>
    <row r="139" spans="2:6" x14ac:dyDescent="0.2">
      <c r="B139" s="35">
        <v>43</v>
      </c>
      <c r="C139" s="41">
        <v>44239</v>
      </c>
      <c r="D139" s="42">
        <f t="shared" si="26"/>
        <v>9.5318531846534178</v>
      </c>
      <c r="E139" s="43">
        <f t="shared" si="27"/>
        <v>5.0747375219182747</v>
      </c>
      <c r="F139" s="42">
        <f t="shared" si="28"/>
        <v>14.606590706571692</v>
      </c>
    </row>
    <row r="140" spans="2:6" x14ac:dyDescent="0.2">
      <c r="B140" s="35">
        <v>44</v>
      </c>
      <c r="C140" s="41">
        <v>44240</v>
      </c>
      <c r="D140" s="42">
        <f t="shared" si="26"/>
        <v>9.438037738462107</v>
      </c>
      <c r="E140" s="43">
        <f t="shared" si="27"/>
        <v>5.1729825564486918</v>
      </c>
      <c r="F140" s="42">
        <f t="shared" si="28"/>
        <v>14.611020294910798</v>
      </c>
    </row>
    <row r="141" spans="2:6" x14ac:dyDescent="0.2">
      <c r="B141" s="35">
        <v>45</v>
      </c>
      <c r="C141" s="41">
        <v>44241</v>
      </c>
      <c r="D141" s="42">
        <f t="shared" si="26"/>
        <v>9.3330363439058956</v>
      </c>
      <c r="E141" s="43">
        <f t="shared" si="27"/>
        <v>5.2696947246055261</v>
      </c>
      <c r="F141" s="42">
        <f t="shared" si="28"/>
        <v>14.602731068511421</v>
      </c>
    </row>
    <row r="142" spans="2:6" x14ac:dyDescent="0.2">
      <c r="B142" s="35">
        <v>46</v>
      </c>
      <c r="C142" s="41">
        <v>44242</v>
      </c>
      <c r="D142" s="42">
        <f t="shared" si="26"/>
        <v>9.2169734484822694</v>
      </c>
      <c r="E142" s="43">
        <f t="shared" si="27"/>
        <v>5.364845368486133</v>
      </c>
      <c r="F142" s="42">
        <f t="shared" si="28"/>
        <v>14.581818816968402</v>
      </c>
    </row>
    <row r="143" spans="2:6" x14ac:dyDescent="0.2">
      <c r="B143" s="35">
        <v>47</v>
      </c>
      <c r="C143" s="41">
        <v>44243</v>
      </c>
      <c r="D143" s="42">
        <f t="shared" si="26"/>
        <v>9.0899866097631836</v>
      </c>
      <c r="E143" s="43">
        <f t="shared" si="27"/>
        <v>5.4584062929012109</v>
      </c>
      <c r="F143" s="42">
        <f t="shared" si="28"/>
        <v>14.548392902664395</v>
      </c>
    </row>
    <row r="144" spans="2:6" x14ac:dyDescent="0.2">
      <c r="B144" s="35">
        <v>48</v>
      </c>
      <c r="C144" s="41">
        <v>44244</v>
      </c>
      <c r="D144" s="42">
        <f t="shared" si="26"/>
        <v>8.9522263323620166</v>
      </c>
      <c r="E144" s="43">
        <f t="shared" si="27"/>
        <v>5.5503497737296472</v>
      </c>
      <c r="F144" s="42">
        <f t="shared" si="28"/>
        <v>14.502576106091663</v>
      </c>
    </row>
    <row r="145" spans="2:6" x14ac:dyDescent="0.2">
      <c r="B145" s="35">
        <v>49</v>
      </c>
      <c r="C145" s="41">
        <v>44245</v>
      </c>
      <c r="D145" s="42">
        <f t="shared" si="26"/>
        <v>8.8038558895557433</v>
      </c>
      <c r="E145" s="43">
        <f t="shared" si="27"/>
        <v>5.6406485661337689</v>
      </c>
      <c r="F145" s="42">
        <f t="shared" si="28"/>
        <v>14.444504455689511</v>
      </c>
    </row>
    <row r="146" spans="2:6" x14ac:dyDescent="0.2">
      <c r="B146" s="35">
        <v>50</v>
      </c>
      <c r="C146" s="41">
        <v>44246</v>
      </c>
      <c r="D146" s="42">
        <f t="shared" si="26"/>
        <v>8.6450511297736767</v>
      </c>
      <c r="E146" s="43">
        <f t="shared" si="27"/>
        <v>5.7292759126325787</v>
      </c>
      <c r="F146" s="42">
        <f t="shared" si="28"/>
        <v>14.374327042406255</v>
      </c>
    </row>
    <row r="147" spans="2:6" x14ac:dyDescent="0.2">
      <c r="B147" s="35">
        <v>51</v>
      </c>
      <c r="C147" s="41">
        <v>44247</v>
      </c>
      <c r="D147" s="42">
        <f t="shared" si="26"/>
        <v>8.4760002681821742</v>
      </c>
      <c r="E147" s="43">
        <f t="shared" si="27"/>
        <v>5.8162055510305741</v>
      </c>
      <c r="F147" s="42">
        <f t="shared" si="28"/>
        <v>14.292205819212748</v>
      </c>
    </row>
    <row r="148" spans="2:6" x14ac:dyDescent="0.2">
      <c r="B148" s="35">
        <v>52</v>
      </c>
      <c r="C148" s="41">
        <v>44248</v>
      </c>
      <c r="D148" s="42">
        <f t="shared" si="26"/>
        <v>8.2969036636122979</v>
      </c>
      <c r="E148" s="43">
        <f t="shared" si="27"/>
        <v>5.9014117221998026</v>
      </c>
      <c r="F148" s="42">
        <f t="shared" si="28"/>
        <v>14.198315385812101</v>
      </c>
    </row>
    <row r="149" spans="2:6" x14ac:dyDescent="0.2">
      <c r="B149" s="35">
        <v>53</v>
      </c>
      <c r="C149" s="41">
        <v>44249</v>
      </c>
      <c r="D149" s="42">
        <f t="shared" si="26"/>
        <v>8.1079735810948268</v>
      </c>
      <c r="E149" s="43">
        <f t="shared" si="27"/>
        <v>5.9848691777128478</v>
      </c>
      <c r="F149" s="42">
        <f t="shared" si="28"/>
        <v>14.092842758807674</v>
      </c>
    </row>
    <row r="150" spans="2:6" x14ac:dyDescent="0.2">
      <c r="B150" s="35">
        <v>54</v>
      </c>
      <c r="C150" s="41">
        <v>44250</v>
      </c>
      <c r="D150" s="42">
        <f t="shared" si="26"/>
        <v>7.9094339402840568</v>
      </c>
      <c r="E150" s="43">
        <f t="shared" si="27"/>
        <v>6.0665531873244811</v>
      </c>
      <c r="F150" s="42">
        <f t="shared" si="28"/>
        <v>13.975987127608537</v>
      </c>
    </row>
    <row r="151" spans="2:6" x14ac:dyDescent="0.2">
      <c r="B151" s="35">
        <v>55</v>
      </c>
      <c r="C151" s="41">
        <v>44251</v>
      </c>
      <c r="D151" s="42">
        <f t="shared" si="26"/>
        <v>7.7015200500685532</v>
      </c>
      <c r="E151" s="43">
        <f t="shared" si="27"/>
        <v>6.146439546299769</v>
      </c>
      <c r="F151" s="42">
        <f t="shared" si="28"/>
        <v>13.847959596368323</v>
      </c>
    </row>
    <row r="152" spans="2:6" x14ac:dyDescent="0.2">
      <c r="B152" s="35">
        <v>56</v>
      </c>
      <c r="C152" s="41">
        <v>44252</v>
      </c>
      <c r="D152" s="42">
        <f t="shared" si="26"/>
        <v>7.4844783296834105</v>
      </c>
      <c r="E152" s="43">
        <f t="shared" si="27"/>
        <v>6.2245045825864587</v>
      </c>
      <c r="F152" s="42">
        <f t="shared" si="28"/>
        <v>13.708982912269869</v>
      </c>
    </row>
    <row r="153" spans="2:6" x14ac:dyDescent="0.2">
      <c r="B153" s="35">
        <v>57</v>
      </c>
      <c r="C153" s="41">
        <v>44253</v>
      </c>
      <c r="D153" s="42">
        <f t="shared" si="26"/>
        <v>7.2585660166545365</v>
      </c>
      <c r="E153" s="43">
        <f t="shared" si="27"/>
        <v>6.300725163829517</v>
      </c>
      <c r="F153" s="42">
        <f t="shared" si="28"/>
        <v>13.559291180484053</v>
      </c>
    </row>
    <row r="154" spans="2:6" x14ac:dyDescent="0.2">
      <c r="B154" s="35">
        <v>58</v>
      </c>
      <c r="C154" s="41">
        <v>44254</v>
      </c>
      <c r="D154" s="42">
        <f t="shared" si="26"/>
        <v>7.0240508619211148</v>
      </c>
      <c r="E154" s="43">
        <f t="shared" si="27"/>
        <v>6.3750787042257464</v>
      </c>
      <c r="F154" s="42">
        <f t="shared" si="28"/>
        <v>13.399129566146861</v>
      </c>
    </row>
    <row r="155" spans="2:6" x14ac:dyDescent="0.2">
      <c r="B155" s="35">
        <v>59</v>
      </c>
      <c r="C155" s="41">
        <v>44255</v>
      </c>
      <c r="D155" s="42">
        <f t="shared" si="26"/>
        <v>6.7812108124975934</v>
      </c>
      <c r="E155" s="43">
        <f t="shared" si="27"/>
        <v>6.4475431712164468</v>
      </c>
      <c r="F155" s="42">
        <f t="shared" si="28"/>
        <v>13.228753983714039</v>
      </c>
    </row>
    <row r="156" spans="2:6" x14ac:dyDescent="0.2">
      <c r="B156" s="35">
        <v>60</v>
      </c>
      <c r="C156" s="38">
        <v>44256</v>
      </c>
      <c r="D156" s="39">
        <f t="shared" si="26"/>
        <v>6.5303336820512863</v>
      </c>
      <c r="E156" s="40">
        <f t="shared" si="27"/>
        <v>6.5180970920161387</v>
      </c>
      <c r="F156" s="39">
        <f t="shared" si="28"/>
        <v>13.048430774067425</v>
      </c>
    </row>
    <row r="157" spans="2:6" x14ac:dyDescent="0.2">
      <c r="B157" s="35">
        <v>61</v>
      </c>
      <c r="C157" s="41">
        <v>44257</v>
      </c>
      <c r="D157" s="42">
        <f t="shared" si="26"/>
        <v>6.2717168097860494</v>
      </c>
      <c r="E157" s="43">
        <f t="shared" si="27"/>
        <v>6.5867195599754078</v>
      </c>
      <c r="F157" s="42">
        <f t="shared" si="28"/>
        <v>12.858436369761456</v>
      </c>
    </row>
    <row r="158" spans="2:6" x14ac:dyDescent="0.2">
      <c r="B158" s="35">
        <v>62</v>
      </c>
      <c r="C158" s="41">
        <v>44258</v>
      </c>
      <c r="D158" s="42">
        <f t="shared" si="26"/>
        <v>6.0056667080362942</v>
      </c>
      <c r="E158" s="43">
        <f t="shared" si="27"/>
        <v>6.653390240776007</v>
      </c>
      <c r="F158" s="42">
        <f t="shared" si="28"/>
        <v>12.659056948812301</v>
      </c>
    </row>
    <row r="159" spans="2:6" x14ac:dyDescent="0.2">
      <c r="B159" s="35">
        <v>63</v>
      </c>
      <c r="C159" s="41">
        <v>44259</v>
      </c>
      <c r="D159" s="42">
        <f t="shared" si="26"/>
        <v>5.7324986989890139</v>
      </c>
      <c r="E159" s="43">
        <f t="shared" si="27"/>
        <v>6.7180893784563427</v>
      </c>
      <c r="F159" s="42">
        <f t="shared" si="28"/>
        <v>12.450588077445357</v>
      </c>
    </row>
    <row r="160" spans="2:6" x14ac:dyDescent="0.2">
      <c r="B160" s="35">
        <v>64</v>
      </c>
      <c r="C160" s="41">
        <v>44260</v>
      </c>
      <c r="D160" s="42">
        <f t="shared" si="26"/>
        <v>5.4525365409644051</v>
      </c>
      <c r="E160" s="43">
        <f t="shared" si="27"/>
        <v>6.7807978012655985</v>
      </c>
      <c r="F160" s="42">
        <f t="shared" si="28"/>
        <v>12.233334342230004</v>
      </c>
    </row>
    <row r="161" spans="2:6" x14ac:dyDescent="0.2">
      <c r="B161" s="35">
        <v>65</v>
      </c>
      <c r="C161" s="41">
        <v>44261</v>
      </c>
      <c r="D161" s="42">
        <f t="shared" si="26"/>
        <v>5.1661120446979805</v>
      </c>
      <c r="E161" s="43">
        <f t="shared" si="27"/>
        <v>6.8414969273447372</v>
      </c>
      <c r="F161" s="42">
        <f t="shared" si="28"/>
        <v>12.007608972042718</v>
      </c>
    </row>
    <row r="162" spans="2:6" x14ac:dyDescent="0.2">
      <c r="B162" s="35">
        <v>66</v>
      </c>
      <c r="C162" s="41">
        <v>44262</v>
      </c>
      <c r="D162" s="42">
        <f t="shared" ref="D162:D225" si="29">-9.87*SIN((4*PI()/365)*(B162-81))</f>
        <v>4.8735646800789745</v>
      </c>
      <c r="E162" s="43">
        <f t="shared" ref="E162:E225" si="30">7.67*SIN((2*PI()/365)*(B162-1))</f>
        <v>6.9001687702327059</v>
      </c>
      <c r="F162" s="42">
        <f t="shared" ref="F162:F225" si="31">D162+E162</f>
        <v>11.773733450311681</v>
      </c>
    </row>
    <row r="163" spans="2:6" x14ac:dyDescent="0.2">
      <c r="B163" s="35">
        <v>67</v>
      </c>
      <c r="C163" s="41">
        <v>44263</v>
      </c>
      <c r="D163" s="42">
        <f t="shared" si="29"/>
        <v>4.575241173811138</v>
      </c>
      <c r="E163" s="43">
        <f t="shared" si="30"/>
        <v>6.9567959441962177</v>
      </c>
      <c r="F163" s="42">
        <f t="shared" si="31"/>
        <v>11.532037118007356</v>
      </c>
    </row>
    <row r="164" spans="2:6" x14ac:dyDescent="0.2">
      <c r="B164" s="35">
        <v>68</v>
      </c>
      <c r="C164" s="41">
        <v>44264</v>
      </c>
      <c r="D164" s="42">
        <f t="shared" si="29"/>
        <v>4.2714950984727551</v>
      </c>
      <c r="E164" s="43">
        <f t="shared" si="30"/>
        <v>7.0113616693815093</v>
      </c>
      <c r="F164" s="42">
        <f t="shared" si="31"/>
        <v>11.282856767854264</v>
      </c>
    </row>
    <row r="165" spans="2:6" x14ac:dyDescent="0.2">
      <c r="B165" s="35">
        <v>69</v>
      </c>
      <c r="C165" s="41">
        <v>44265</v>
      </c>
      <c r="D165" s="42">
        <f t="shared" si="29"/>
        <v>3.9626864534629531</v>
      </c>
      <c r="E165" s="43">
        <f t="shared" si="30"/>
        <v>7.0638497767865873</v>
      </c>
      <c r="F165" s="42">
        <f t="shared" si="31"/>
        <v>11.02653623024954</v>
      </c>
    </row>
    <row r="166" spans="2:6" x14ac:dyDescent="0.2">
      <c r="B166" s="35">
        <v>70</v>
      </c>
      <c r="C166" s="41">
        <v>44266</v>
      </c>
      <c r="D166" s="42">
        <f t="shared" si="29"/>
        <v>3.6491812383309434</v>
      </c>
      <c r="E166" s="43">
        <f t="shared" si="30"/>
        <v>7.1142447130524378</v>
      </c>
      <c r="F166" s="42">
        <f t="shared" si="31"/>
        <v>10.763425951383381</v>
      </c>
    </row>
    <row r="167" spans="2:6" x14ac:dyDescent="0.2">
      <c r="B167" s="35">
        <v>71</v>
      </c>
      <c r="C167" s="41">
        <v>44267</v>
      </c>
      <c r="D167" s="42">
        <f t="shared" si="29"/>
        <v>3.3313510189938973</v>
      </c>
      <c r="E167" s="43">
        <f t="shared" si="30"/>
        <v>7.1625315450718352</v>
      </c>
      <c r="F167" s="42">
        <f t="shared" si="31"/>
        <v>10.493882564065732</v>
      </c>
    </row>
    <row r="168" spans="2:6" x14ac:dyDescent="0.2">
      <c r="B168" s="35">
        <v>72</v>
      </c>
      <c r="C168" s="41">
        <v>44268</v>
      </c>
      <c r="D168" s="42">
        <f t="shared" si="29"/>
        <v>3.0095724873575724</v>
      </c>
      <c r="E168" s="43">
        <f t="shared" si="30"/>
        <v>7.2086959644143374</v>
      </c>
      <c r="F168" s="42">
        <f t="shared" si="31"/>
        <v>10.218268451771909</v>
      </c>
    </row>
    <row r="169" spans="2:6" x14ac:dyDescent="0.2">
      <c r="B169" s="35">
        <v>73</v>
      </c>
      <c r="C169" s="41">
        <v>44269</v>
      </c>
      <c r="D169" s="42">
        <f t="shared" si="29"/>
        <v>2.6842270148616212</v>
      </c>
      <c r="E169" s="43">
        <f t="shared" si="30"/>
        <v>7.2527242915661825</v>
      </c>
      <c r="F169" s="42">
        <f t="shared" si="31"/>
        <v>9.9369513064278046</v>
      </c>
    </row>
    <row r="170" spans="2:6" x14ac:dyDescent="0.2">
      <c r="B170" s="35">
        <v>74</v>
      </c>
      <c r="C170" s="41">
        <v>44270</v>
      </c>
      <c r="D170" s="42">
        <f t="shared" si="29"/>
        <v>2.3557002004787275</v>
      </c>
      <c r="E170" s="43">
        <f t="shared" si="30"/>
        <v>7.2946034799838273</v>
      </c>
      <c r="F170" s="42">
        <f t="shared" si="31"/>
        <v>9.6503036804625548</v>
      </c>
    </row>
    <row r="171" spans="2:6" x14ac:dyDescent="0.2">
      <c r="B171" s="35">
        <v>75</v>
      </c>
      <c r="C171" s="41">
        <v>44271</v>
      </c>
      <c r="D171" s="42">
        <f t="shared" si="29"/>
        <v>2.0243814137032712</v>
      </c>
      <c r="E171" s="43">
        <f t="shared" si="30"/>
        <v>7.3343211199599159</v>
      </c>
      <c r="F171" s="42">
        <f t="shared" si="31"/>
        <v>9.3587025336631875</v>
      </c>
    </row>
    <row r="172" spans="2:6" x14ac:dyDescent="0.2">
      <c r="B172" s="35">
        <v>76</v>
      </c>
      <c r="C172" s="41">
        <v>44272</v>
      </c>
      <c r="D172" s="42">
        <f t="shared" si="29"/>
        <v>1.6906633330711833</v>
      </c>
      <c r="E172" s="43">
        <f t="shared" si="30"/>
        <v>7.371865442300547</v>
      </c>
      <c r="F172" s="42">
        <f t="shared" si="31"/>
        <v>9.0625287753717299</v>
      </c>
    </row>
    <row r="173" spans="2:6" x14ac:dyDescent="0.2">
      <c r="B173" s="35">
        <v>77</v>
      </c>
      <c r="C173" s="41">
        <v>44273</v>
      </c>
      <c r="D173" s="42">
        <f t="shared" si="29"/>
        <v>1.3549414807579232</v>
      </c>
      <c r="E173" s="43">
        <f t="shared" si="30"/>
        <v>7.4072253218127369</v>
      </c>
      <c r="F173" s="42">
        <f t="shared" si="31"/>
        <v>8.7621668025706594</v>
      </c>
    </row>
    <row r="174" spans="2:6" x14ac:dyDescent="0.2">
      <c r="B174" s="35">
        <v>78</v>
      </c>
      <c r="C174" s="41">
        <v>44274</v>
      </c>
      <c r="D174" s="42">
        <f t="shared" si="29"/>
        <v>1.0176137538061818</v>
      </c>
      <c r="E174" s="43">
        <f t="shared" si="30"/>
        <v>7.4403902806010587</v>
      </c>
      <c r="F174" s="42">
        <f t="shared" si="31"/>
        <v>8.4580040344072405</v>
      </c>
    </row>
    <row r="175" spans="2:6" x14ac:dyDescent="0.2">
      <c r="B175" s="35">
        <v>79</v>
      </c>
      <c r="C175" s="41">
        <v>44275</v>
      </c>
      <c r="D175" s="42">
        <f t="shared" si="29"/>
        <v>0.67907995253889697</v>
      </c>
      <c r="E175" s="43">
        <f t="shared" si="30"/>
        <v>7.4713504911724655</v>
      </c>
      <c r="F175" s="42">
        <f t="shared" si="31"/>
        <v>8.1504304437113628</v>
      </c>
    </row>
    <row r="176" spans="2:6" x14ac:dyDescent="0.2">
      <c r="B176" s="35">
        <v>80</v>
      </c>
      <c r="C176" s="41">
        <v>44276</v>
      </c>
      <c r="D176" s="42">
        <f t="shared" si="29"/>
        <v>0.33974130671650044</v>
      </c>
      <c r="E176" s="43">
        <f t="shared" si="30"/>
        <v>7.5000967793483877</v>
      </c>
      <c r="F176" s="42">
        <f t="shared" si="31"/>
        <v>7.839838086064888</v>
      </c>
    </row>
    <row r="177" spans="2:6" x14ac:dyDescent="0.2">
      <c r="B177" s="35">
        <v>81</v>
      </c>
      <c r="C177" s="41">
        <v>44277</v>
      </c>
      <c r="D177" s="42">
        <f t="shared" si="29"/>
        <v>0</v>
      </c>
      <c r="E177" s="43">
        <f t="shared" si="30"/>
        <v>7.5266206269832434</v>
      </c>
      <c r="F177" s="42">
        <f t="shared" si="31"/>
        <v>7.5266206269832434</v>
      </c>
    </row>
    <row r="178" spans="2:6" x14ac:dyDescent="0.2">
      <c r="B178" s="35">
        <v>82</v>
      </c>
      <c r="C178" s="41">
        <v>44278</v>
      </c>
      <c r="D178" s="42">
        <f t="shared" si="29"/>
        <v>-0.33974130671650044</v>
      </c>
      <c r="E178" s="43">
        <f t="shared" si="30"/>
        <v>7.5509141744885468</v>
      </c>
      <c r="F178" s="42">
        <f t="shared" si="31"/>
        <v>7.2111728677720466</v>
      </c>
    </row>
    <row r="179" spans="2:6" x14ac:dyDescent="0.2">
      <c r="B179" s="35">
        <v>83</v>
      </c>
      <c r="C179" s="41">
        <v>44279</v>
      </c>
      <c r="D179" s="42">
        <f t="shared" si="29"/>
        <v>-0.67907995253889697</v>
      </c>
      <c r="E179" s="43">
        <f t="shared" si="30"/>
        <v>7.5729702231618754</v>
      </c>
      <c r="F179" s="42">
        <f t="shared" si="31"/>
        <v>6.8938902706229781</v>
      </c>
    </row>
    <row r="180" spans="2:6" x14ac:dyDescent="0.2">
      <c r="B180" s="35">
        <v>84</v>
      </c>
      <c r="C180" s="41">
        <v>44280</v>
      </c>
      <c r="D180" s="42">
        <f t="shared" si="29"/>
        <v>-1.0176137538061818</v>
      </c>
      <c r="E180" s="43">
        <f t="shared" si="30"/>
        <v>7.592782237319998</v>
      </c>
      <c r="F180" s="42">
        <f t="shared" si="31"/>
        <v>6.5751684835138162</v>
      </c>
    </row>
    <row r="181" spans="2:6" x14ac:dyDescent="0.2">
      <c r="B181" s="35">
        <v>85</v>
      </c>
      <c r="C181" s="41">
        <v>44281</v>
      </c>
      <c r="D181" s="42">
        <f t="shared" si="29"/>
        <v>-1.3549414807579232</v>
      </c>
      <c r="E181" s="43">
        <f t="shared" si="30"/>
        <v>7.6103443462355402</v>
      </c>
      <c r="F181" s="42">
        <f t="shared" si="31"/>
        <v>6.2554028654776168</v>
      </c>
    </row>
    <row r="182" spans="2:6" x14ac:dyDescent="0.2">
      <c r="B182" s="35">
        <v>86</v>
      </c>
      <c r="C182" s="41">
        <v>44282</v>
      </c>
      <c r="D182" s="42">
        <f t="shared" si="29"/>
        <v>-1.6906633330711833</v>
      </c>
      <c r="E182" s="43">
        <f t="shared" si="30"/>
        <v>7.6256513458766113</v>
      </c>
      <c r="F182" s="42">
        <f t="shared" si="31"/>
        <v>5.9349880128054284</v>
      </c>
    </row>
    <row r="183" spans="2:6" x14ac:dyDescent="0.2">
      <c r="B183" s="35">
        <v>87</v>
      </c>
      <c r="C183" s="41">
        <v>44283</v>
      </c>
      <c r="D183" s="42">
        <f t="shared" si="29"/>
        <v>-2.0243814137032712</v>
      </c>
      <c r="E183" s="43">
        <f t="shared" si="30"/>
        <v>7.6386987004488631</v>
      </c>
      <c r="F183" s="42">
        <f t="shared" si="31"/>
        <v>5.6143172867455924</v>
      </c>
    </row>
    <row r="184" spans="2:6" x14ac:dyDescent="0.2">
      <c r="B184" s="35">
        <v>88</v>
      </c>
      <c r="C184" s="41">
        <v>44284</v>
      </c>
      <c r="D184" s="42">
        <f t="shared" si="29"/>
        <v>-2.3557002004787275</v>
      </c>
      <c r="E184" s="43">
        <f t="shared" si="30"/>
        <v>7.6494825437395528</v>
      </c>
      <c r="F184" s="42">
        <f t="shared" si="31"/>
        <v>5.2937823432608253</v>
      </c>
    </row>
    <row r="185" spans="2:6" x14ac:dyDescent="0.2">
      <c r="B185" s="35">
        <v>89</v>
      </c>
      <c r="C185" s="41">
        <v>44285</v>
      </c>
      <c r="D185" s="42">
        <f t="shared" si="29"/>
        <v>-2.6842270148616212</v>
      </c>
      <c r="E185" s="43">
        <f t="shared" si="30"/>
        <v>7.6579996802631776</v>
      </c>
      <c r="F185" s="42">
        <f t="shared" si="31"/>
        <v>4.9737726654015564</v>
      </c>
    </row>
    <row r="186" spans="2:6" x14ac:dyDescent="0.2">
      <c r="B186" s="35">
        <v>90</v>
      </c>
      <c r="C186" s="41">
        <v>44286</v>
      </c>
      <c r="D186" s="42">
        <f t="shared" si="29"/>
        <v>-3.0095724873575724</v>
      </c>
      <c r="E186" s="43">
        <f t="shared" si="30"/>
        <v>7.6642475862083721</v>
      </c>
      <c r="F186" s="42">
        <f t="shared" si="31"/>
        <v>4.6546750988507997</v>
      </c>
    </row>
    <row r="187" spans="2:6" x14ac:dyDescent="0.2">
      <c r="B187" s="35">
        <v>91</v>
      </c>
      <c r="C187" s="38">
        <v>44287</v>
      </c>
      <c r="D187" s="39">
        <f t="shared" si="29"/>
        <v>-3.3313510189938973</v>
      </c>
      <c r="E187" s="40">
        <f t="shared" si="30"/>
        <v>7.6682244101857631</v>
      </c>
      <c r="F187" s="39">
        <f t="shared" si="31"/>
        <v>4.3368733911918653</v>
      </c>
    </row>
    <row r="188" spans="2:6" x14ac:dyDescent="0.2">
      <c r="B188" s="35">
        <v>92</v>
      </c>
      <c r="C188" s="41">
        <v>44288</v>
      </c>
      <c r="D188" s="42">
        <f t="shared" si="29"/>
        <v>-3.6491812383309434</v>
      </c>
      <c r="E188" s="43">
        <f t="shared" si="30"/>
        <v>7.6699289737765781</v>
      </c>
      <c r="F188" s="42">
        <f t="shared" si="31"/>
        <v>4.0207477354456351</v>
      </c>
    </row>
    <row r="189" spans="2:6" x14ac:dyDescent="0.2">
      <c r="B189" s="35">
        <v>93</v>
      </c>
      <c r="C189" s="41">
        <v>44289</v>
      </c>
      <c r="D189" s="42">
        <f t="shared" si="29"/>
        <v>-3.9626864534629531</v>
      </c>
      <c r="E189" s="43">
        <f t="shared" si="30"/>
        <v>7.6693607718818395</v>
      </c>
      <c r="F189" s="42">
        <f t="shared" si="31"/>
        <v>3.7066743184188864</v>
      </c>
    </row>
    <row r="190" spans="2:6" x14ac:dyDescent="0.2">
      <c r="B190" s="35">
        <v>94</v>
      </c>
      <c r="C190" s="41">
        <v>44290</v>
      </c>
      <c r="D190" s="42">
        <f t="shared" si="29"/>
        <v>-4.2714950984727551</v>
      </c>
      <c r="E190" s="43">
        <f t="shared" si="30"/>
        <v>7.6665199728720301</v>
      </c>
      <c r="F190" s="42">
        <f t="shared" si="31"/>
        <v>3.395024874399275</v>
      </c>
    </row>
    <row r="191" spans="2:6" x14ac:dyDescent="0.2">
      <c r="B191" s="35">
        <v>95</v>
      </c>
      <c r="C191" s="41">
        <v>44291</v>
      </c>
      <c r="D191" s="42">
        <f t="shared" si="29"/>
        <v>-4.575241173811138</v>
      </c>
      <c r="E191" s="43">
        <f t="shared" si="30"/>
        <v>7.6614074185372081</v>
      </c>
      <c r="F191" s="42">
        <f t="shared" si="31"/>
        <v>3.08616624472607</v>
      </c>
    </row>
    <row r="192" spans="2:6" x14ac:dyDescent="0.2">
      <c r="B192" s="35">
        <v>96</v>
      </c>
      <c r="C192" s="41">
        <v>44292</v>
      </c>
      <c r="D192" s="42">
        <f t="shared" si="29"/>
        <v>-4.8735646800789745</v>
      </c>
      <c r="E192" s="43">
        <f t="shared" si="30"/>
        <v>7.6540246238375582</v>
      </c>
      <c r="F192" s="42">
        <f t="shared" si="31"/>
        <v>2.7804599437585837</v>
      </c>
    </row>
    <row r="193" spans="2:6" x14ac:dyDescent="0.2">
      <c r="B193" s="35">
        <v>97</v>
      </c>
      <c r="C193" s="41">
        <v>44293</v>
      </c>
      <c r="D193" s="42">
        <f t="shared" si="29"/>
        <v>-5.1661120446979805</v>
      </c>
      <c r="E193" s="43">
        <f t="shared" si="30"/>
        <v>7.6443737764544855</v>
      </c>
      <c r="F193" s="42">
        <f t="shared" si="31"/>
        <v>2.478261731756505</v>
      </c>
    </row>
    <row r="194" spans="2:6" x14ac:dyDescent="0.2">
      <c r="B194" s="35">
        <v>98</v>
      </c>
      <c r="C194" s="41">
        <v>44294</v>
      </c>
      <c r="D194" s="42">
        <f t="shared" si="29"/>
        <v>-5.4525365409644051</v>
      </c>
      <c r="E194" s="43">
        <f t="shared" si="30"/>
        <v>7.6324577361423502</v>
      </c>
      <c r="F194" s="42">
        <f t="shared" si="31"/>
        <v>2.1799211951779451</v>
      </c>
    </row>
    <row r="195" spans="2:6" x14ac:dyDescent="0.2">
      <c r="B195" s="35">
        <v>99</v>
      </c>
      <c r="C195" s="41">
        <v>44295</v>
      </c>
      <c r="D195" s="42">
        <f t="shared" si="29"/>
        <v>-5.7324986989890139</v>
      </c>
      <c r="E195" s="43">
        <f t="shared" si="30"/>
        <v>7.6182800338810681</v>
      </c>
      <c r="F195" s="42">
        <f t="shared" si="31"/>
        <v>1.8857813348920542</v>
      </c>
    </row>
    <row r="196" spans="2:6" x14ac:dyDescent="0.2">
      <c r="B196" s="35">
        <v>100</v>
      </c>
      <c r="C196" s="41">
        <v>44296</v>
      </c>
      <c r="D196" s="42">
        <f t="shared" si="29"/>
        <v>-6.0056667080362942</v>
      </c>
      <c r="E196" s="43">
        <f t="shared" si="30"/>
        <v>7.6018448708297974</v>
      </c>
      <c r="F196" s="42">
        <f t="shared" si="31"/>
        <v>1.5961781627935032</v>
      </c>
    </row>
    <row r="197" spans="2:6" x14ac:dyDescent="0.2">
      <c r="B197" s="35">
        <v>101</v>
      </c>
      <c r="C197" s="41">
        <v>44297</v>
      </c>
      <c r="D197" s="42">
        <f t="shared" si="29"/>
        <v>-6.2717168097860494</v>
      </c>
      <c r="E197" s="43">
        <f t="shared" si="30"/>
        <v>7.5831571170820515</v>
      </c>
      <c r="F197" s="42">
        <f t="shared" si="31"/>
        <v>1.3114403072960021</v>
      </c>
    </row>
    <row r="198" spans="2:6" x14ac:dyDescent="0.2">
      <c r="B198" s="35">
        <v>102</v>
      </c>
      <c r="C198" s="41">
        <v>44298</v>
      </c>
      <c r="D198" s="42">
        <f t="shared" si="29"/>
        <v>-6.5303336820512863</v>
      </c>
      <c r="E198" s="43">
        <f t="shared" si="30"/>
        <v>7.5622223102225794</v>
      </c>
      <c r="F198" s="42">
        <f t="shared" si="31"/>
        <v>1.0318886281712931</v>
      </c>
    </row>
    <row r="199" spans="2:6" x14ac:dyDescent="0.2">
      <c r="B199" s="35">
        <v>103</v>
      </c>
      <c r="C199" s="41">
        <v>44299</v>
      </c>
      <c r="D199" s="42">
        <f t="shared" si="29"/>
        <v>-6.7812108124975934</v>
      </c>
      <c r="E199" s="43">
        <f t="shared" si="30"/>
        <v>7.539046653686464</v>
      </c>
      <c r="F199" s="42">
        <f t="shared" si="31"/>
        <v>0.7578358411888706</v>
      </c>
    </row>
    <row r="200" spans="2:6" x14ac:dyDescent="0.2">
      <c r="B200" s="35">
        <v>104</v>
      </c>
      <c r="C200" s="41">
        <v>44300</v>
      </c>
      <c r="D200" s="42">
        <f t="shared" si="29"/>
        <v>-7.0240508619211148</v>
      </c>
      <c r="E200" s="43">
        <f t="shared" si="30"/>
        <v>7.5136370149209091</v>
      </c>
      <c r="F200" s="42">
        <f t="shared" si="31"/>
        <v>0.48958615299979424</v>
      </c>
    </row>
    <row r="201" spans="2:6" x14ac:dyDescent="0.2">
      <c r="B201" s="35">
        <v>105</v>
      </c>
      <c r="C201" s="41">
        <v>44301</v>
      </c>
      <c r="D201" s="42">
        <f t="shared" si="29"/>
        <v>-7.2585660166545365</v>
      </c>
      <c r="E201" s="43">
        <f t="shared" si="30"/>
        <v>7.4860009233502645</v>
      </c>
      <c r="F201" s="42">
        <f t="shared" si="31"/>
        <v>0.22743490669572797</v>
      </c>
    </row>
    <row r="202" spans="2:6" x14ac:dyDescent="0.2">
      <c r="B202" s="35">
        <v>106</v>
      </c>
      <c r="C202" s="41">
        <v>44302</v>
      </c>
      <c r="D202" s="42">
        <f t="shared" si="29"/>
        <v>-7.4844783296834105</v>
      </c>
      <c r="E202" s="43">
        <f t="shared" si="30"/>
        <v>7.4561465681449004</v>
      </c>
      <c r="F202" s="42">
        <f t="shared" si="31"/>
        <v>-2.8331761538510136E-2</v>
      </c>
    </row>
    <row r="203" spans="2:6" x14ac:dyDescent="0.2">
      <c r="B203" s="35">
        <v>107</v>
      </c>
      <c r="C203" s="41">
        <v>44303</v>
      </c>
      <c r="D203" s="42">
        <f t="shared" si="29"/>
        <v>-7.7015200500685532</v>
      </c>
      <c r="E203" s="43">
        <f t="shared" si="30"/>
        <v>7.4240827957945728</v>
      </c>
      <c r="F203" s="42">
        <f t="shared" si="31"/>
        <v>-0.27743725427398047</v>
      </c>
    </row>
    <row r="204" spans="2:6" x14ac:dyDescent="0.2">
      <c r="B204" s="35">
        <v>108</v>
      </c>
      <c r="C204" s="41">
        <v>44304</v>
      </c>
      <c r="D204" s="42">
        <f t="shared" si="29"/>
        <v>-7.9094339402840568</v>
      </c>
      <c r="E204" s="43">
        <f t="shared" si="30"/>
        <v>7.3898191074870212</v>
      </c>
      <c r="F204" s="42">
        <f t="shared" si="31"/>
        <v>-0.51961483279703558</v>
      </c>
    </row>
    <row r="205" spans="2:6" x14ac:dyDescent="0.2">
      <c r="B205" s="35">
        <v>109</v>
      </c>
      <c r="C205" s="41">
        <v>44305</v>
      </c>
      <c r="D205" s="42">
        <f t="shared" si="29"/>
        <v>-8.1079735810948268</v>
      </c>
      <c r="E205" s="43">
        <f t="shared" si="30"/>
        <v>7.3533656562925636</v>
      </c>
      <c r="F205" s="42">
        <f t="shared" si="31"/>
        <v>-0.75460792480226324</v>
      </c>
    </row>
    <row r="206" spans="2:6" x14ac:dyDescent="0.2">
      <c r="B206" s="35">
        <v>110</v>
      </c>
      <c r="C206" s="41">
        <v>44306</v>
      </c>
      <c r="D206" s="42">
        <f t="shared" si="29"/>
        <v>-8.2969036636122979</v>
      </c>
      <c r="E206" s="43">
        <f t="shared" si="30"/>
        <v>7.3147332441555184</v>
      </c>
      <c r="F206" s="42">
        <f t="shared" si="31"/>
        <v>-0.98217041945677952</v>
      </c>
    </row>
    <row r="207" spans="2:6" x14ac:dyDescent="0.2">
      <c r="B207" s="35">
        <v>111</v>
      </c>
      <c r="C207" s="41">
        <v>44307</v>
      </c>
      <c r="D207" s="42">
        <f t="shared" si="29"/>
        <v>-8.4760002681821742</v>
      </c>
      <c r="E207" s="43">
        <f t="shared" si="30"/>
        <v>7.2739333186933566</v>
      </c>
      <c r="F207" s="42">
        <f t="shared" si="31"/>
        <v>-1.2020669494888176</v>
      </c>
    </row>
    <row r="208" spans="2:6" x14ac:dyDescent="0.2">
      <c r="B208" s="35">
        <v>112</v>
      </c>
      <c r="C208" s="41">
        <v>44308</v>
      </c>
      <c r="D208" s="42">
        <f t="shared" si="29"/>
        <v>-8.6450511297736767</v>
      </c>
      <c r="E208" s="43">
        <f t="shared" si="30"/>
        <v>7.2309779698045276</v>
      </c>
      <c r="F208" s="42">
        <f t="shared" si="31"/>
        <v>-1.4140731599691492</v>
      </c>
    </row>
    <row r="209" spans="2:6" x14ac:dyDescent="0.2">
      <c r="B209" s="35">
        <v>113</v>
      </c>
      <c r="C209" s="41">
        <v>44309</v>
      </c>
      <c r="D209" s="42">
        <f t="shared" si="29"/>
        <v>-8.8038558895557433</v>
      </c>
      <c r="E209" s="43">
        <f t="shared" si="30"/>
        <v>7.1858799260859598</v>
      </c>
      <c r="F209" s="42">
        <f t="shared" si="31"/>
        <v>-1.6179759634697835</v>
      </c>
    </row>
    <row r="210" spans="2:6" x14ac:dyDescent="0.2">
      <c r="B210" s="35">
        <v>114</v>
      </c>
      <c r="C210" s="41">
        <v>44310</v>
      </c>
      <c r="D210" s="42">
        <f t="shared" si="29"/>
        <v>-8.9522263323620166</v>
      </c>
      <c r="E210" s="43">
        <f t="shared" si="30"/>
        <v>7.1386525510613028</v>
      </c>
      <c r="F210" s="42">
        <f t="shared" si="31"/>
        <v>-1.8135737813007138</v>
      </c>
    </row>
    <row r="211" spans="2:6" x14ac:dyDescent="0.2">
      <c r="B211" s="35">
        <v>115</v>
      </c>
      <c r="C211" s="41">
        <v>44311</v>
      </c>
      <c r="D211" s="42">
        <f t="shared" si="29"/>
        <v>-9.0899866097631836</v>
      </c>
      <c r="E211" s="43">
        <f t="shared" si="30"/>
        <v>7.0893098392210261</v>
      </c>
      <c r="F211" s="42">
        <f t="shared" si="31"/>
        <v>-2.0006767705421575</v>
      </c>
    </row>
    <row r="212" spans="2:6" x14ac:dyDescent="0.2">
      <c r="B212" s="35">
        <v>116</v>
      </c>
      <c r="C212" s="41">
        <v>44312</v>
      </c>
      <c r="D212" s="42">
        <f t="shared" si="29"/>
        <v>-9.2169734484822694</v>
      </c>
      <c r="E212" s="43">
        <f t="shared" si="30"/>
        <v>7.0378664118755507</v>
      </c>
      <c r="F212" s="42">
        <f t="shared" si="31"/>
        <v>-2.1791070366067187</v>
      </c>
    </row>
    <row r="213" spans="2:6" x14ac:dyDescent="0.2">
      <c r="B213" s="35">
        <v>117</v>
      </c>
      <c r="C213" s="41">
        <v>44313</v>
      </c>
      <c r="D213" s="42">
        <f t="shared" si="29"/>
        <v>-9.3330363439058956</v>
      </c>
      <c r="E213" s="43">
        <f t="shared" si="30"/>
        <v>6.9843375128226395</v>
      </c>
      <c r="F213" s="42">
        <f t="shared" si="31"/>
        <v>-2.3486988310832562</v>
      </c>
    </row>
    <row r="214" spans="2:6" x14ac:dyDescent="0.2">
      <c r="B214" s="35">
        <v>118</v>
      </c>
      <c r="C214" s="41">
        <v>44314</v>
      </c>
      <c r="D214" s="42">
        <f t="shared" si="29"/>
        <v>-9.438037738462107</v>
      </c>
      <c r="E214" s="43">
        <f t="shared" si="30"/>
        <v>6.92873900383033</v>
      </c>
      <c r="F214" s="42">
        <f t="shared" si="31"/>
        <v>-2.509298734631777</v>
      </c>
    </row>
    <row r="215" spans="2:6" x14ac:dyDescent="0.2">
      <c r="B215" s="35">
        <v>119</v>
      </c>
      <c r="C215" s="41">
        <v>44315</v>
      </c>
      <c r="D215" s="42">
        <f t="shared" si="29"/>
        <v>-9.5318531846534178</v>
      </c>
      <c r="E215" s="43">
        <f t="shared" si="30"/>
        <v>6.8710873599367517</v>
      </c>
      <c r="F215" s="42">
        <f t="shared" si="31"/>
        <v>-2.6607658247166661</v>
      </c>
    </row>
    <row r="216" spans="2:6" x14ac:dyDescent="0.2">
      <c r="B216" s="35">
        <v>120</v>
      </c>
      <c r="C216" s="41">
        <v>44316</v>
      </c>
      <c r="D216" s="42">
        <f t="shared" si="29"/>
        <v>-9.6143714925517898</v>
      </c>
      <c r="E216" s="43">
        <f t="shared" si="30"/>
        <v>6.8113996645682127</v>
      </c>
      <c r="F216" s="42">
        <f t="shared" si="31"/>
        <v>-2.8029718279835771</v>
      </c>
    </row>
    <row r="217" spans="2:6" x14ac:dyDescent="0.2">
      <c r="B217" s="35">
        <v>121</v>
      </c>
      <c r="C217" s="38">
        <v>44317</v>
      </c>
      <c r="D217" s="39">
        <f t="shared" si="29"/>
        <v>-9.6854948615807839</v>
      </c>
      <c r="E217" s="40">
        <f t="shared" si="30"/>
        <v>6.7496936044770193</v>
      </c>
      <c r="F217" s="39">
        <f t="shared" si="31"/>
        <v>-2.9358012571037646</v>
      </c>
    </row>
    <row r="218" spans="2:6" x14ac:dyDescent="0.2">
      <c r="B218" s="35">
        <v>122</v>
      </c>
      <c r="C218" s="41">
        <v>44318</v>
      </c>
      <c r="D218" s="42">
        <f t="shared" si="29"/>
        <v>-9.7451389964286452</v>
      </c>
      <c r="E218" s="43">
        <f t="shared" si="30"/>
        <v>6.6859874645004993</v>
      </c>
      <c r="F218" s="42">
        <f t="shared" si="31"/>
        <v>-3.0591515319281459</v>
      </c>
    </row>
    <row r="219" spans="2:6" x14ac:dyDescent="0.2">
      <c r="B219" s="35">
        <v>123</v>
      </c>
      <c r="C219" s="41">
        <v>44319</v>
      </c>
      <c r="D219" s="42">
        <f t="shared" si="29"/>
        <v>-9.7932332069549908</v>
      </c>
      <c r="E219" s="43">
        <f t="shared" si="30"/>
        <v>6.6203001221428206</v>
      </c>
      <c r="F219" s="42">
        <f t="shared" si="31"/>
        <v>-3.1729330848121702</v>
      </c>
    </row>
    <row r="220" spans="2:6" x14ac:dyDescent="0.2">
      <c r="B220" s="35">
        <v>124</v>
      </c>
      <c r="C220" s="41">
        <v>44320</v>
      </c>
      <c r="D220" s="42">
        <f t="shared" si="29"/>
        <v>-9.8297204919726564</v>
      </c>
      <c r="E220" s="43">
        <f t="shared" si="30"/>
        <v>6.5526510419811732</v>
      </c>
      <c r="F220" s="42">
        <f t="shared" si="31"/>
        <v>-3.2770694499914832</v>
      </c>
    </row>
    <row r="221" spans="2:6" x14ac:dyDescent="0.2">
      <c r="B221" s="35">
        <v>125</v>
      </c>
      <c r="C221" s="41">
        <v>44321</v>
      </c>
      <c r="D221" s="42">
        <f t="shared" si="29"/>
        <v>-9.8545576068054181</v>
      </c>
      <c r="E221" s="43">
        <f t="shared" si="30"/>
        <v>6.4830602698979956</v>
      </c>
      <c r="F221" s="42">
        <f t="shared" si="31"/>
        <v>-3.3714973369074226</v>
      </c>
    </row>
    <row r="222" spans="2:6" x14ac:dyDescent="0.2">
      <c r="B222" s="35">
        <v>126</v>
      </c>
      <c r="C222" s="41">
        <v>44322</v>
      </c>
      <c r="D222" s="42">
        <f t="shared" si="29"/>
        <v>-9.8677151145415216</v>
      </c>
      <c r="E222" s="43">
        <f t="shared" si="30"/>
        <v>6.4115484271409473</v>
      </c>
      <c r="F222" s="42">
        <f t="shared" si="31"/>
        <v>-3.4561666874005743</v>
      </c>
    </row>
    <row r="223" spans="2:6" x14ac:dyDescent="0.2">
      <c r="B223" s="35">
        <v>127</v>
      </c>
      <c r="C223" s="41">
        <v>44323</v>
      </c>
      <c r="D223" s="42">
        <f t="shared" si="29"/>
        <v>-9.8691774209222629</v>
      </c>
      <c r="E223" s="43">
        <f t="shared" si="30"/>
        <v>6.3381367042123866</v>
      </c>
      <c r="F223" s="42">
        <f t="shared" si="31"/>
        <v>-3.5310407167098763</v>
      </c>
    </row>
    <row r="224" spans="2:6" x14ac:dyDescent="0.2">
      <c r="B224" s="35">
        <v>128</v>
      </c>
      <c r="C224" s="41">
        <v>44324</v>
      </c>
      <c r="D224" s="42">
        <f t="shared" si="29"/>
        <v>-9.8589427928242817</v>
      </c>
      <c r="E224" s="43">
        <f t="shared" si="30"/>
        <v>6.2628468545901761</v>
      </c>
      <c r="F224" s="42">
        <f t="shared" si="31"/>
        <v>-3.5960959382341056</v>
      </c>
    </row>
    <row r="225" spans="2:6" x14ac:dyDescent="0.2">
      <c r="B225" s="35">
        <v>129</v>
      </c>
      <c r="C225" s="41">
        <v>44325</v>
      </c>
      <c r="D225" s="42">
        <f t="shared" si="29"/>
        <v>-9.8370233603136583</v>
      </c>
      <c r="E225" s="43">
        <f t="shared" si="30"/>
        <v>6.1857011882816462</v>
      </c>
      <c r="F225" s="42">
        <f t="shared" si="31"/>
        <v>-3.6513221720320121</v>
      </c>
    </row>
    <row r="226" spans="2:6" x14ac:dyDescent="0.2">
      <c r="B226" s="35">
        <v>130</v>
      </c>
      <c r="C226" s="41">
        <v>44326</v>
      </c>
      <c r="D226" s="42">
        <f t="shared" ref="D226:D289" si="32">-9.87*SIN((4*PI()/365)*(B226-81))</f>
        <v>-9.8034451022693787</v>
      </c>
      <c r="E226" s="43">
        <f t="shared" ref="E226:E289" si="33">7.67*SIN((2*PI()/365)*(B226-1))</f>
        <v>6.1067225652126629</v>
      </c>
      <c r="F226" s="42">
        <f t="shared" ref="F226:F289" si="34">D226+E226</f>
        <v>-3.6967225370567158</v>
      </c>
    </row>
    <row r="227" spans="2:6" x14ac:dyDescent="0.2">
      <c r="B227" s="35">
        <v>131</v>
      </c>
      <c r="C227" s="41">
        <v>44327</v>
      </c>
      <c r="D227" s="42">
        <f t="shared" si="32"/>
        <v>-9.7582478155931991</v>
      </c>
      <c r="E227" s="43">
        <f t="shared" si="33"/>
        <v>6.0259343884537415</v>
      </c>
      <c r="F227" s="42">
        <f t="shared" si="34"/>
        <v>-3.7323134271394576</v>
      </c>
    </row>
    <row r="228" spans="2:6" x14ac:dyDescent="0.2">
      <c r="B228" s="35">
        <v>132</v>
      </c>
      <c r="C228" s="41">
        <v>44328</v>
      </c>
      <c r="D228" s="42">
        <f t="shared" si="32"/>
        <v>-9.7014850680424232</v>
      </c>
      <c r="E228" s="43">
        <f t="shared" si="33"/>
        <v>5.9433605972852019</v>
      </c>
      <c r="F228" s="42">
        <f t="shared" si="34"/>
        <v>-3.7581244707572212</v>
      </c>
    </row>
    <row r="229" spans="2:6" x14ac:dyDescent="0.2">
      <c r="B229" s="35">
        <v>133</v>
      </c>
      <c r="C229" s="41">
        <v>44329</v>
      </c>
      <c r="D229" s="42">
        <f t="shared" si="32"/>
        <v>-9.6332241347414751</v>
      </c>
      <c r="E229" s="43">
        <f t="shared" si="33"/>
        <v>5.8590256601034634</v>
      </c>
      <c r="F229" s="42">
        <f t="shared" si="34"/>
        <v>-3.7741984746380117</v>
      </c>
    </row>
    <row r="230" spans="2:6" x14ac:dyDescent="0.2">
      <c r="B230" s="35">
        <v>134</v>
      </c>
      <c r="C230" s="41">
        <v>44330</v>
      </c>
      <c r="D230" s="42">
        <f t="shared" si="32"/>
        <v>-9.5535459184475133</v>
      </c>
      <c r="E230" s="43">
        <f t="shared" si="33"/>
        <v>5.7729545671705047</v>
      </c>
      <c r="F230" s="42">
        <f t="shared" si="34"/>
        <v>-3.7805913512770086</v>
      </c>
    </row>
    <row r="231" spans="2:6" x14ac:dyDescent="0.2">
      <c r="B231" s="35">
        <v>135</v>
      </c>
      <c r="C231" s="41">
        <v>44331</v>
      </c>
      <c r="D231" s="42">
        <f t="shared" si="32"/>
        <v>-9.462544853664614</v>
      </c>
      <c r="E231" s="43">
        <f t="shared" si="33"/>
        <v>5.6851728232087311</v>
      </c>
      <c r="F231" s="42">
        <f t="shared" si="34"/>
        <v>-3.7773720304558829</v>
      </c>
    </row>
    <row r="232" spans="2:6" x14ac:dyDescent="0.2">
      <c r="B232" s="35">
        <v>136</v>
      </c>
      <c r="C232" s="41">
        <v>44332</v>
      </c>
      <c r="D232" s="42">
        <f t="shared" si="32"/>
        <v>-9.3603287947201341</v>
      </c>
      <c r="E232" s="43">
        <f t="shared" si="33"/>
        <v>5.5957064398433616</v>
      </c>
      <c r="F232" s="42">
        <f t="shared" si="34"/>
        <v>-3.7646223548767725</v>
      </c>
    </row>
    <row r="233" spans="2:6" x14ac:dyDescent="0.2">
      <c r="B233" s="35">
        <v>137</v>
      </c>
      <c r="C233" s="41">
        <v>44333</v>
      </c>
      <c r="D233" s="42">
        <f t="shared" si="32"/>
        <v>-9.2470188879359085</v>
      </c>
      <c r="E233" s="43">
        <f t="shared" si="33"/>
        <v>5.5045819278946286</v>
      </c>
      <c r="F233" s="42">
        <f t="shared" si="34"/>
        <v>-3.7424369600412799</v>
      </c>
    </row>
    <row r="234" spans="2:6" x14ac:dyDescent="0.2">
      <c r="B234" s="35">
        <v>138</v>
      </c>
      <c r="C234" s="41">
        <v>44334</v>
      </c>
      <c r="D234" s="42">
        <f t="shared" si="32"/>
        <v>-9.1227494280458306</v>
      </c>
      <c r="E234" s="43">
        <f t="shared" si="33"/>
        <v>5.4118262895220548</v>
      </c>
      <c r="F234" s="42">
        <f t="shared" si="34"/>
        <v>-3.7109231385237758</v>
      </c>
    </row>
    <row r="235" spans="2:6" x14ac:dyDescent="0.2">
      <c r="B235" s="35">
        <v>139</v>
      </c>
      <c r="C235" s="41">
        <v>44335</v>
      </c>
      <c r="D235" s="42">
        <f t="shared" si="32"/>
        <v>-8.9876676990299149</v>
      </c>
      <c r="E235" s="43">
        <f t="shared" si="33"/>
        <v>5.317467010223119</v>
      </c>
      <c r="F235" s="42">
        <f t="shared" si="34"/>
        <v>-3.670200688806796</v>
      </c>
    </row>
    <row r="236" spans="2:6" x14ac:dyDescent="0.2">
      <c r="B236" s="35">
        <v>140</v>
      </c>
      <c r="C236" s="41">
        <v>44336</v>
      </c>
      <c r="D236" s="42">
        <f t="shared" si="32"/>
        <v>-8.8419337995535514</v>
      </c>
      <c r="E236" s="43">
        <f t="shared" si="33"/>
        <v>5.2215320506887162</v>
      </c>
      <c r="F236" s="42">
        <f t="shared" si="34"/>
        <v>-3.6204017488648352</v>
      </c>
    </row>
    <row r="237" spans="2:6" x14ac:dyDescent="0.2">
      <c r="B237" s="35">
        <v>141</v>
      </c>
      <c r="C237" s="41">
        <v>44337</v>
      </c>
      <c r="D237" s="42">
        <f t="shared" si="32"/>
        <v>-8.6857204532187975</v>
      </c>
      <c r="E237" s="43">
        <f t="shared" si="33"/>
        <v>5.1240498385178039</v>
      </c>
      <c r="F237" s="42">
        <f t="shared" si="34"/>
        <v>-3.5616706147009936</v>
      </c>
    </row>
    <row r="238" spans="2:6" x14ac:dyDescent="0.2">
      <c r="B238" s="35">
        <v>142</v>
      </c>
      <c r="C238" s="41">
        <v>44338</v>
      </c>
      <c r="D238" s="42">
        <f t="shared" si="32"/>
        <v>-8.5192128038526249</v>
      </c>
      <c r="E238" s="43">
        <f t="shared" si="33"/>
        <v>5.0250492597936836</v>
      </c>
      <c r="F238" s="42">
        <f t="shared" si="34"/>
        <v>-3.4941635440589414</v>
      </c>
    </row>
    <row r="239" spans="2:6" x14ac:dyDescent="0.2">
      <c r="B239" s="35">
        <v>143</v>
      </c>
      <c r="C239" s="41">
        <v>44339</v>
      </c>
      <c r="D239" s="42">
        <f t="shared" si="32"/>
        <v>-8.3426081960747336</v>
      </c>
      <c r="E239" s="43">
        <f t="shared" si="33"/>
        <v>4.9245596505244436</v>
      </c>
      <c r="F239" s="42">
        <f t="shared" si="34"/>
        <v>-3.41804854555029</v>
      </c>
    </row>
    <row r="240" spans="2:6" x14ac:dyDescent="0.2">
      <c r="B240" s="35">
        <v>144</v>
      </c>
      <c r="C240" s="41">
        <v>44340</v>
      </c>
      <c r="D240" s="42">
        <f t="shared" si="32"/>
        <v>-8.1561159414049875</v>
      </c>
      <c r="E240" s="43">
        <f t="shared" si="33"/>
        <v>4.8226107879500519</v>
      </c>
      <c r="F240" s="42">
        <f t="shared" si="34"/>
        <v>-3.3335051534549356</v>
      </c>
    </row>
    <row r="241" spans="2:6" x14ac:dyDescent="0.2">
      <c r="B241" s="35">
        <v>145</v>
      </c>
      <c r="C241" s="41">
        <v>44341</v>
      </c>
      <c r="D241" s="42">
        <f t="shared" si="32"/>
        <v>-7.9599570701877242</v>
      </c>
      <c r="E241" s="43">
        <f t="shared" si="33"/>
        <v>4.7192328817187255</v>
      </c>
      <c r="F241" s="42">
        <f t="shared" si="34"/>
        <v>-3.2407241884689988</v>
      </c>
    </row>
    <row r="242" spans="2:6" x14ac:dyDescent="0.2">
      <c r="B242" s="35">
        <v>146</v>
      </c>
      <c r="C242" s="41">
        <v>44342</v>
      </c>
      <c r="D242" s="42">
        <f t="shared" si="32"/>
        <v>-7.7543640696269129</v>
      </c>
      <c r="E242" s="43">
        <f t="shared" si="33"/>
        <v>4.6144565649351588</v>
      </c>
      <c r="F242" s="42">
        <f t="shared" si="34"/>
        <v>-3.1399075046917542</v>
      </c>
    </row>
    <row r="243" spans="2:6" x14ac:dyDescent="0.2">
      <c r="B243" s="35">
        <v>147</v>
      </c>
      <c r="C243" s="41">
        <v>44343</v>
      </c>
      <c r="D243" s="42">
        <f t="shared" si="32"/>
        <v>-7.5395806082426562</v>
      </c>
      <c r="E243" s="43">
        <f t="shared" si="33"/>
        <v>4.5083128850832699</v>
      </c>
      <c r="F243" s="42">
        <f t="shared" si="34"/>
        <v>-3.0312677231593863</v>
      </c>
    </row>
    <row r="244" spans="2:6" x14ac:dyDescent="0.2">
      <c r="B244" s="35">
        <v>148</v>
      </c>
      <c r="C244" s="41">
        <v>44344</v>
      </c>
      <c r="D244" s="42">
        <f t="shared" si="32"/>
        <v>-7.3158612470756417</v>
      </c>
      <c r="E244" s="43">
        <f t="shared" si="33"/>
        <v>4.4008332948261719</v>
      </c>
      <c r="F244" s="42">
        <f t="shared" si="34"/>
        <v>-2.9150279522494698</v>
      </c>
    </row>
    <row r="245" spans="2:6" x14ac:dyDescent="0.2">
      <c r="B245" s="35">
        <v>149</v>
      </c>
      <c r="C245" s="41">
        <v>44345</v>
      </c>
      <c r="D245" s="42">
        <f t="shared" si="32"/>
        <v>-7.0834711379817445</v>
      </c>
      <c r="E245" s="43">
        <f t="shared" si="33"/>
        <v>4.2920496426860568</v>
      </c>
      <c r="F245" s="42">
        <f t="shared" si="34"/>
        <v>-2.7914214952956877</v>
      </c>
    </row>
    <row r="246" spans="2:6" x14ac:dyDescent="0.2">
      <c r="B246" s="35">
        <v>150</v>
      </c>
      <c r="C246" s="41">
        <v>44346</v>
      </c>
      <c r="D246" s="42">
        <f t="shared" si="32"/>
        <v>-6.8426857093744688</v>
      </c>
      <c r="E246" s="43">
        <f t="shared" si="33"/>
        <v>4.1819941636067952</v>
      </c>
      <c r="F246" s="42">
        <f t="shared" si="34"/>
        <v>-2.6606915457676736</v>
      </c>
    </row>
    <row r="247" spans="2:6" x14ac:dyDescent="0.2">
      <c r="B247" s="35">
        <v>151</v>
      </c>
      <c r="C247" s="41">
        <v>44347</v>
      </c>
      <c r="D247" s="42">
        <f t="shared" si="32"/>
        <v>-6.5937903397875779</v>
      </c>
      <c r="E247" s="43">
        <f t="shared" si="33"/>
        <v>4.0706994694020313</v>
      </c>
      <c r="F247" s="42">
        <f t="shared" si="34"/>
        <v>-2.5230908703855466</v>
      </c>
    </row>
    <row r="248" spans="2:6" x14ac:dyDescent="0.2">
      <c r="B248" s="35">
        <v>152</v>
      </c>
      <c r="C248" s="38">
        <v>44348</v>
      </c>
      <c r="D248" s="39">
        <f t="shared" si="32"/>
        <v>-6.3370800196448833</v>
      </c>
      <c r="E248" s="40">
        <f t="shared" si="33"/>
        <v>3.9581985390915913</v>
      </c>
      <c r="F248" s="39">
        <f t="shared" si="34"/>
        <v>-2.3788814805532921</v>
      </c>
    </row>
    <row r="249" spans="2:6" x14ac:dyDescent="0.2">
      <c r="B249" s="35">
        <v>153</v>
      </c>
      <c r="C249" s="41">
        <v>44349</v>
      </c>
      <c r="D249" s="42">
        <f t="shared" si="32"/>
        <v>-6.0728590016380464</v>
      </c>
      <c r="E249" s="43">
        <f t="shared" si="33"/>
        <v>3.8445247091291002</v>
      </c>
      <c r="F249" s="42">
        <f t="shared" si="34"/>
        <v>-2.2283342925089462</v>
      </c>
    </row>
    <row r="250" spans="2:6" x14ac:dyDescent="0.2">
      <c r="B250" s="35">
        <v>154</v>
      </c>
      <c r="C250" s="41">
        <v>44350</v>
      </c>
      <c r="D250" s="42">
        <f t="shared" si="32"/>
        <v>-5.8014404401267106</v>
      </c>
      <c r="E250" s="43">
        <f t="shared" si="33"/>
        <v>3.7297116635236556</v>
      </c>
      <c r="F250" s="42">
        <f t="shared" si="34"/>
        <v>-2.071728776603055</v>
      </c>
    </row>
    <row r="251" spans="2:6" x14ac:dyDescent="0.2">
      <c r="B251" s="35">
        <v>155</v>
      </c>
      <c r="C251" s="41">
        <v>44351</v>
      </c>
      <c r="D251" s="42">
        <f t="shared" si="32"/>
        <v>-5.5231460199884461</v>
      </c>
      <c r="E251" s="43">
        <f t="shared" si="33"/>
        <v>3.6137934238585383</v>
      </c>
      <c r="F251" s="42">
        <f t="shared" si="34"/>
        <v>-1.9093525961299078</v>
      </c>
    </row>
    <row r="252" spans="2:6" x14ac:dyDescent="0.2">
      <c r="B252" s="35">
        <v>156</v>
      </c>
      <c r="C252" s="41">
        <v>44352</v>
      </c>
      <c r="D252" s="42">
        <f t="shared" si="32"/>
        <v>-5.238305575358285</v>
      </c>
      <c r="E252" s="43">
        <f t="shared" si="33"/>
        <v>3.496804339209882</v>
      </c>
      <c r="F252" s="42">
        <f t="shared" si="34"/>
        <v>-1.741501236148403</v>
      </c>
    </row>
    <row r="253" spans="2:6" x14ac:dyDescent="0.2">
      <c r="B253" s="35">
        <v>157</v>
      </c>
      <c r="C253" s="41">
        <v>44353</v>
      </c>
      <c r="D253" s="42">
        <f t="shared" si="32"/>
        <v>-4.9472566987098068</v>
      </c>
      <c r="E253" s="43">
        <f t="shared" si="33"/>
        <v>3.3787790759682967</v>
      </c>
      <c r="F253" s="42">
        <f t="shared" si="34"/>
        <v>-1.56847762274151</v>
      </c>
    </row>
    <row r="254" spans="2:6" x14ac:dyDescent="0.2">
      <c r="B254" s="35">
        <v>158</v>
      </c>
      <c r="C254" s="41">
        <v>44354</v>
      </c>
      <c r="D254" s="42">
        <f t="shared" si="32"/>
        <v>-4.6503443407410385</v>
      </c>
      <c r="E254" s="43">
        <f t="shared" si="33"/>
        <v>3.2597526075664804</v>
      </c>
      <c r="F254" s="42">
        <f t="shared" si="34"/>
        <v>-1.3905917331745581</v>
      </c>
    </row>
    <row r="255" spans="2:6" x14ac:dyDescent="0.2">
      <c r="B255" s="35">
        <v>159</v>
      </c>
      <c r="C255" s="41">
        <v>44355</v>
      </c>
      <c r="D255" s="42">
        <f t="shared" si="32"/>
        <v>-4.3479204015393851</v>
      </c>
      <c r="E255" s="43">
        <f t="shared" si="33"/>
        <v>3.1397602041158188</v>
      </c>
      <c r="F255" s="42">
        <f t="shared" si="34"/>
        <v>-1.2081601974235663</v>
      </c>
    </row>
    <row r="256" spans="2:6" x14ac:dyDescent="0.2">
      <c r="B256" s="35">
        <v>160</v>
      </c>
      <c r="C256" s="41">
        <v>44356</v>
      </c>
      <c r="D256" s="42">
        <f t="shared" si="32"/>
        <v>-4.0403433135101867</v>
      </c>
      <c r="E256" s="43">
        <f t="shared" si="33"/>
        <v>3.0188374219551029</v>
      </c>
      <c r="F256" s="42">
        <f t="shared" si="34"/>
        <v>-1.0215058915550839</v>
      </c>
    </row>
    <row r="257" spans="2:6" x14ac:dyDescent="0.2">
      <c r="B257" s="35">
        <v>161</v>
      </c>
      <c r="C257" s="41">
        <v>44357</v>
      </c>
      <c r="D257" s="42">
        <f t="shared" si="32"/>
        <v>-3.7279776165631375</v>
      </c>
      <c r="E257" s="43">
        <f t="shared" si="33"/>
        <v>2.8970200931144139</v>
      </c>
      <c r="F257" s="42">
        <f t="shared" si="34"/>
        <v>-0.83095752344872365</v>
      </c>
    </row>
    <row r="258" spans="2:6" x14ac:dyDescent="0.2">
      <c r="B258" s="35">
        <v>162</v>
      </c>
      <c r="C258" s="41">
        <v>44358</v>
      </c>
      <c r="D258" s="42">
        <f t="shared" si="32"/>
        <v>-3.4111935260601394</v>
      </c>
      <c r="E258" s="43">
        <f t="shared" si="33"/>
        <v>2.7743443146973177</v>
      </c>
      <c r="F258" s="42">
        <f t="shared" si="34"/>
        <v>-0.63684921136282169</v>
      </c>
    </row>
    <row r="259" spans="2:6" x14ac:dyDescent="0.2">
      <c r="B259" s="35">
        <v>163</v>
      </c>
      <c r="C259" s="41">
        <v>44359</v>
      </c>
      <c r="D259" s="42">
        <f t="shared" si="32"/>
        <v>-3.0903664940366116</v>
      </c>
      <c r="E259" s="43">
        <f t="shared" si="33"/>
        <v>2.650846438184526</v>
      </c>
      <c r="F259" s="42">
        <f t="shared" si="34"/>
        <v>-0.43952005585208553</v>
      </c>
    </row>
    <row r="260" spans="2:6" x14ac:dyDescent="0.2">
      <c r="B260" s="35">
        <v>164</v>
      </c>
      <c r="C260" s="41">
        <v>44360</v>
      </c>
      <c r="D260" s="42">
        <f t="shared" si="32"/>
        <v>-2.7658767642162645</v>
      </c>
      <c r="E260" s="43">
        <f t="shared" si="33"/>
        <v>2.5265630586621479</v>
      </c>
      <c r="F260" s="42">
        <f t="shared" si="34"/>
        <v>-0.23931370555411657</v>
      </c>
    </row>
    <row r="261" spans="2:6" x14ac:dyDescent="0.2">
      <c r="B261" s="35">
        <v>165</v>
      </c>
      <c r="C261" s="41">
        <v>44361</v>
      </c>
      <c r="D261" s="42">
        <f t="shared" si="32"/>
        <v>-2.4381089213468377</v>
      </c>
      <c r="E261" s="43">
        <f t="shared" si="33"/>
        <v>2.4015310039777926</v>
      </c>
      <c r="F261" s="42">
        <f t="shared" si="34"/>
        <v>-3.6577917369045032E-2</v>
      </c>
    </row>
    <row r="262" spans="2:6" x14ac:dyDescent="0.2">
      <c r="B262" s="35">
        <v>166</v>
      </c>
      <c r="C262" s="41">
        <v>44362</v>
      </c>
      <c r="D262" s="42">
        <f t="shared" si="32"/>
        <v>-2.1074514353907876</v>
      </c>
      <c r="E262" s="43">
        <f t="shared" si="33"/>
        <v>2.2757873238276707</v>
      </c>
      <c r="F262" s="42">
        <f t="shared" si="34"/>
        <v>0.16833588843688307</v>
      </c>
    </row>
    <row r="263" spans="2:6" x14ac:dyDescent="0.2">
      <c r="B263" s="35">
        <v>167</v>
      </c>
      <c r="C263" s="41">
        <v>44363</v>
      </c>
      <c r="D263" s="42">
        <f t="shared" si="32"/>
        <v>-1.7742962011113006</v>
      </c>
      <c r="E263" s="43">
        <f t="shared" si="33"/>
        <v>2.1493692787779888</v>
      </c>
      <c r="F263" s="42">
        <f t="shared" si="34"/>
        <v>0.37507307766668818</v>
      </c>
    </row>
    <row r="264" spans="2:6" x14ac:dyDescent="0.2">
      <c r="B264" s="35">
        <v>168</v>
      </c>
      <c r="C264" s="41">
        <v>44364</v>
      </c>
      <c r="D264" s="42">
        <f t="shared" si="32"/>
        <v>-1.4390380735991672</v>
      </c>
      <c r="E264" s="43">
        <f t="shared" si="33"/>
        <v>2.0223143292238173</v>
      </c>
      <c r="F264" s="42">
        <f t="shared" si="34"/>
        <v>0.58327625562465002</v>
      </c>
    </row>
    <row r="265" spans="2:6" x14ac:dyDescent="0.2">
      <c r="B265" s="35">
        <v>169</v>
      </c>
      <c r="C265" s="41">
        <v>44365</v>
      </c>
      <c r="D265" s="42">
        <f t="shared" si="32"/>
        <v>-1.1020744002911262</v>
      </c>
      <c r="E265" s="43">
        <f t="shared" si="33"/>
        <v>1.8946601242887786</v>
      </c>
      <c r="F265" s="42">
        <f t="shared" si="34"/>
        <v>0.79258572399765237</v>
      </c>
    </row>
    <row r="266" spans="2:6" x14ac:dyDescent="0.2">
      <c r="B266" s="35">
        <v>170</v>
      </c>
      <c r="C266" s="41">
        <v>44366</v>
      </c>
      <c r="D266" s="42">
        <f t="shared" si="32"/>
        <v>-0.76380455003428416</v>
      </c>
      <c r="E266" s="43">
        <f t="shared" si="33"/>
        <v>1.766444490668799</v>
      </c>
      <c r="F266" s="42">
        <f t="shared" si="34"/>
        <v>1.002639940634515</v>
      </c>
    </row>
    <row r="267" spans="2:6" x14ac:dyDescent="0.2">
      <c r="B267" s="35">
        <v>171</v>
      </c>
      <c r="C267" s="41">
        <v>44367</v>
      </c>
      <c r="D267" s="42">
        <f t="shared" si="32"/>
        <v>-0.4246294397547169</v>
      </c>
      <c r="E267" s="43">
        <f t="shared" si="33"/>
        <v>1.6377054214232363</v>
      </c>
      <c r="F267" s="42">
        <f t="shared" si="34"/>
        <v>1.2130759816685193</v>
      </c>
    </row>
    <row r="268" spans="2:6" x14ac:dyDescent="0.2">
      <c r="B268" s="35">
        <v>172</v>
      </c>
      <c r="C268" s="41">
        <v>44368</v>
      </c>
      <c r="D268" s="42">
        <f t="shared" si="32"/>
        <v>-8.4951059291357434E-2</v>
      </c>
      <c r="E268" s="43">
        <f t="shared" si="33"/>
        <v>1.5084810647167315</v>
      </c>
      <c r="F268" s="42">
        <f t="shared" si="34"/>
        <v>1.4235300054253741</v>
      </c>
    </row>
    <row r="269" spans="2:6" x14ac:dyDescent="0.2">
      <c r="B269" s="35">
        <v>173</v>
      </c>
      <c r="C269" s="41">
        <v>44369</v>
      </c>
      <c r="D269" s="42">
        <f t="shared" si="32"/>
        <v>0.2548280050417967</v>
      </c>
      <c r="E269" s="43">
        <f t="shared" si="33"/>
        <v>1.3788097125150636</v>
      </c>
      <c r="F269" s="42">
        <f t="shared" si="34"/>
        <v>1.6336377175568604</v>
      </c>
    </row>
    <row r="270" spans="2:6" x14ac:dyDescent="0.2">
      <c r="B270" s="35">
        <v>174</v>
      </c>
      <c r="C270" s="41">
        <v>44370</v>
      </c>
      <c r="D270" s="42">
        <f t="shared" si="32"/>
        <v>0.59430504760037461</v>
      </c>
      <c r="E270" s="43">
        <f t="shared" si="33"/>
        <v>1.2487297892384266</v>
      </c>
      <c r="F270" s="42">
        <f t="shared" si="34"/>
        <v>1.8430348368388012</v>
      </c>
    </row>
    <row r="271" spans="2:6" x14ac:dyDescent="0.2">
      <c r="B271" s="35">
        <v>175</v>
      </c>
      <c r="C271" s="41">
        <v>44371</v>
      </c>
      <c r="D271" s="42">
        <f t="shared" si="32"/>
        <v>0.9330777206957529</v>
      </c>
      <c r="E271" s="43">
        <f t="shared" si="33"/>
        <v>1.1182798403754421</v>
      </c>
      <c r="F271" s="42">
        <f t="shared" si="34"/>
        <v>2.0513575610711952</v>
      </c>
    </row>
    <row r="272" spans="2:6" x14ac:dyDescent="0.2">
      <c r="B272" s="35">
        <v>176</v>
      </c>
      <c r="C272" s="41">
        <v>44372</v>
      </c>
      <c r="D272" s="42">
        <f t="shared" si="32"/>
        <v>1.2707445114569711</v>
      </c>
      <c r="E272" s="43">
        <f t="shared" si="33"/>
        <v>0.98749852106129532</v>
      </c>
      <c r="F272" s="42">
        <f t="shared" si="34"/>
        <v>2.2582430325182665</v>
      </c>
    </row>
    <row r="273" spans="2:6" x14ac:dyDescent="0.2">
      <c r="B273" s="35">
        <v>177</v>
      </c>
      <c r="C273" s="41">
        <v>44373</v>
      </c>
      <c r="D273" s="42">
        <f t="shared" si="32"/>
        <v>1.6069052177031573</v>
      </c>
      <c r="E273" s="43">
        <f t="shared" si="33"/>
        <v>0.8564245846233981</v>
      </c>
      <c r="F273" s="42">
        <f t="shared" si="34"/>
        <v>2.4633298023265553</v>
      </c>
    </row>
    <row r="274" spans="2:6" x14ac:dyDescent="0.2">
      <c r="B274" s="35">
        <v>178</v>
      </c>
      <c r="C274" s="41">
        <v>44374</v>
      </c>
      <c r="D274" s="42">
        <f t="shared" si="32"/>
        <v>1.941161422262593</v>
      </c>
      <c r="E274" s="43">
        <f t="shared" si="33"/>
        <v>0.72509687109792065</v>
      </c>
      <c r="F274" s="42">
        <f t="shared" si="34"/>
        <v>2.6662582933605137</v>
      </c>
    </row>
    <row r="275" spans="2:6" x14ac:dyDescent="0.2">
      <c r="B275" s="35">
        <v>179</v>
      </c>
      <c r="C275" s="41">
        <v>44375</v>
      </c>
      <c r="D275" s="42">
        <f t="shared" si="32"/>
        <v>2.2731169651761398</v>
      </c>
      <c r="E275" s="43">
        <f t="shared" si="33"/>
        <v>0.59355429572066465</v>
      </c>
      <c r="F275" s="42">
        <f t="shared" si="34"/>
        <v>2.8666712608968044</v>
      </c>
    </row>
    <row r="276" spans="2:6" x14ac:dyDescent="0.2">
      <c r="B276" s="35">
        <v>180</v>
      </c>
      <c r="C276" s="41">
        <v>44376</v>
      </c>
      <c r="D276" s="42">
        <f t="shared" si="32"/>
        <v>2.6023784132254271</v>
      </c>
      <c r="E276" s="43">
        <f t="shared" si="33"/>
        <v>0.46183583739563588</v>
      </c>
      <c r="F276" s="42">
        <f t="shared" si="34"/>
        <v>3.0642142506210628</v>
      </c>
    </row>
    <row r="277" spans="2:6" x14ac:dyDescent="0.2">
      <c r="B277" s="35">
        <v>181</v>
      </c>
      <c r="C277" s="41">
        <v>44377</v>
      </c>
      <c r="D277" s="42">
        <f t="shared" si="32"/>
        <v>2.928555526229347</v>
      </c>
      <c r="E277" s="43">
        <f t="shared" si="33"/>
        <v>0.32998052714474962</v>
      </c>
      <c r="F277" s="42">
        <f t="shared" si="34"/>
        <v>3.2585360533740966</v>
      </c>
    </row>
    <row r="278" spans="2:6" x14ac:dyDescent="0.2">
      <c r="B278" s="35">
        <v>182</v>
      </c>
      <c r="C278" s="38">
        <v>44378</v>
      </c>
      <c r="D278" s="39">
        <f t="shared" si="32"/>
        <v>3.2512617195561089</v>
      </c>
      <c r="E278" s="40">
        <f t="shared" si="33"/>
        <v>0.19802743654211072</v>
      </c>
      <c r="F278" s="39">
        <f t="shared" si="34"/>
        <v>3.4492891560982195</v>
      </c>
    </row>
    <row r="279" spans="2:6" x14ac:dyDescent="0.2">
      <c r="B279" s="35">
        <v>183</v>
      </c>
      <c r="C279" s="41">
        <v>44379</v>
      </c>
      <c r="D279" s="42">
        <f t="shared" si="32"/>
        <v>3.5701145223027999</v>
      </c>
      <c r="E279" s="43">
        <f t="shared" si="33"/>
        <v>6.601566613624231E-2</v>
      </c>
      <c r="F279" s="42">
        <f t="shared" si="34"/>
        <v>3.6361301884390422</v>
      </c>
    </row>
    <row r="280" spans="2:6" x14ac:dyDescent="0.2">
      <c r="B280" s="35">
        <v>184</v>
      </c>
      <c r="C280" s="41">
        <v>44380</v>
      </c>
      <c r="D280" s="42">
        <f t="shared" si="32"/>
        <v>3.8847360305993237</v>
      </c>
      <c r="E280" s="43">
        <f t="shared" si="33"/>
        <v>-6.6015666136237022E-2</v>
      </c>
      <c r="F280" s="42">
        <f t="shared" si="34"/>
        <v>3.8187203644630867</v>
      </c>
    </row>
    <row r="281" spans="2:6" x14ac:dyDescent="0.2">
      <c r="B281" s="35">
        <v>185</v>
      </c>
      <c r="C281" s="41">
        <v>44381</v>
      </c>
      <c r="D281" s="42">
        <f t="shared" si="32"/>
        <v>4.1947533554994925</v>
      </c>
      <c r="E281" s="43">
        <f t="shared" si="33"/>
        <v>-0.19802743654210544</v>
      </c>
      <c r="F281" s="42">
        <f t="shared" si="34"/>
        <v>3.9967259189573872</v>
      </c>
    </row>
    <row r="282" spans="2:6" x14ac:dyDescent="0.2">
      <c r="B282" s="35">
        <v>186</v>
      </c>
      <c r="C282" s="41">
        <v>44382</v>
      </c>
      <c r="D282" s="42">
        <f t="shared" si="32"/>
        <v>4.499799064928486</v>
      </c>
      <c r="E282" s="43">
        <f t="shared" si="33"/>
        <v>-0.32998052714474774</v>
      </c>
      <c r="F282" s="42">
        <f t="shared" si="34"/>
        <v>4.1698185377837387</v>
      </c>
    </row>
    <row r="283" spans="2:6" x14ac:dyDescent="0.2">
      <c r="B283" s="35">
        <v>187</v>
      </c>
      <c r="C283" s="41">
        <v>44383</v>
      </c>
      <c r="D283" s="42">
        <f t="shared" si="32"/>
        <v>4.799511619162768</v>
      </c>
      <c r="E283" s="43">
        <f t="shared" si="33"/>
        <v>-0.46183583739563056</v>
      </c>
      <c r="F283" s="42">
        <f t="shared" si="34"/>
        <v>4.3376757817671372</v>
      </c>
    </row>
    <row r="284" spans="2:6" x14ac:dyDescent="0.2">
      <c r="B284" s="35">
        <v>188</v>
      </c>
      <c r="C284" s="41">
        <v>44384</v>
      </c>
      <c r="D284" s="42">
        <f t="shared" si="32"/>
        <v>5.0935357993264612</v>
      </c>
      <c r="E284" s="43">
        <f t="shared" si="33"/>
        <v>-0.59355429572065943</v>
      </c>
      <c r="F284" s="42">
        <f t="shared" si="34"/>
        <v>4.4999815036058015</v>
      </c>
    </row>
    <row r="285" spans="2:6" x14ac:dyDescent="0.2">
      <c r="B285" s="35">
        <v>189</v>
      </c>
      <c r="C285" s="41">
        <v>44385</v>
      </c>
      <c r="D285" s="42">
        <f t="shared" si="32"/>
        <v>5.3815231283962222</v>
      </c>
      <c r="E285" s="43">
        <f t="shared" si="33"/>
        <v>-0.72509687109791543</v>
      </c>
      <c r="F285" s="42">
        <f t="shared" si="34"/>
        <v>4.6564262572983068</v>
      </c>
    </row>
    <row r="286" spans="2:6" x14ac:dyDescent="0.2">
      <c r="B286" s="35">
        <v>190</v>
      </c>
      <c r="C286" s="41">
        <v>44386</v>
      </c>
      <c r="D286" s="42">
        <f t="shared" si="32"/>
        <v>5.6631322842156804</v>
      </c>
      <c r="E286" s="43">
        <f t="shared" si="33"/>
        <v>-0.85642458462339288</v>
      </c>
      <c r="F286" s="42">
        <f t="shared" si="34"/>
        <v>4.8067076995922875</v>
      </c>
    </row>
    <row r="287" spans="2:6" x14ac:dyDescent="0.2">
      <c r="B287" s="35">
        <v>191</v>
      </c>
      <c r="C287" s="41">
        <v>44387</v>
      </c>
      <c r="D287" s="42">
        <f t="shared" si="32"/>
        <v>5.9380295040299833</v>
      </c>
      <c r="E287" s="43">
        <f t="shared" si="33"/>
        <v>-0.98749852106129365</v>
      </c>
      <c r="F287" s="42">
        <f t="shared" si="34"/>
        <v>4.9505309829686901</v>
      </c>
    </row>
    <row r="288" spans="2:6" x14ac:dyDescent="0.2">
      <c r="B288" s="35">
        <v>192</v>
      </c>
      <c r="C288" s="41">
        <v>44388</v>
      </c>
      <c r="D288" s="42">
        <f t="shared" si="32"/>
        <v>6.205888980060883</v>
      </c>
      <c r="E288" s="43">
        <f t="shared" si="33"/>
        <v>-1.1182798403754368</v>
      </c>
      <c r="F288" s="42">
        <f t="shared" si="34"/>
        <v>5.0876091396854459</v>
      </c>
    </row>
    <row r="289" spans="2:6" x14ac:dyDescent="0.2">
      <c r="B289" s="35">
        <v>193</v>
      </c>
      <c r="C289" s="41">
        <v>44389</v>
      </c>
      <c r="D289" s="42">
        <f t="shared" si="32"/>
        <v>6.466393245653669</v>
      </c>
      <c r="E289" s="43">
        <f t="shared" si="33"/>
        <v>-1.2487297892384213</v>
      </c>
      <c r="F289" s="42">
        <f t="shared" si="34"/>
        <v>5.2176634564152478</v>
      </c>
    </row>
    <row r="290" spans="2:6" x14ac:dyDescent="0.2">
      <c r="B290" s="35">
        <v>194</v>
      </c>
      <c r="C290" s="41">
        <v>44390</v>
      </c>
      <c r="D290" s="42">
        <f t="shared" ref="D290:D353" si="35">-9.87*SIN((4*PI()/365)*(B290-81))</f>
        <v>6.7192335515381476</v>
      </c>
      <c r="E290" s="43">
        <f t="shared" ref="E290:E353" si="36">7.67*SIN((2*PI()/365)*(B290-1))</f>
        <v>-1.3788097125150582</v>
      </c>
      <c r="F290" s="42">
        <f t="shared" ref="F290:F353" si="37">D290+E290</f>
        <v>5.3404238390230896</v>
      </c>
    </row>
    <row r="291" spans="2:6" x14ac:dyDescent="0.2">
      <c r="B291" s="35">
        <v>195</v>
      </c>
      <c r="C291" s="41">
        <v>44391</v>
      </c>
      <c r="D291" s="42">
        <f t="shared" si="35"/>
        <v>6.9641102317578403</v>
      </c>
      <c r="E291" s="43">
        <f t="shared" si="36"/>
        <v>-1.5084810647167264</v>
      </c>
      <c r="F291" s="42">
        <f t="shared" si="37"/>
        <v>5.4556291670411134</v>
      </c>
    </row>
    <row r="292" spans="2:6" x14ac:dyDescent="0.2">
      <c r="B292" s="35">
        <v>196</v>
      </c>
      <c r="C292" s="41">
        <v>44392</v>
      </c>
      <c r="D292" s="42">
        <f t="shared" si="35"/>
        <v>7.20073305883363</v>
      </c>
      <c r="E292" s="43">
        <f t="shared" si="36"/>
        <v>-1.6377054214232345</v>
      </c>
      <c r="F292" s="42">
        <f t="shared" si="37"/>
        <v>5.5630276374103955</v>
      </c>
    </row>
    <row r="293" spans="2:6" x14ac:dyDescent="0.2">
      <c r="B293" s="35">
        <v>197</v>
      </c>
      <c r="C293" s="41">
        <v>44393</v>
      </c>
      <c r="D293" s="42">
        <f t="shared" si="35"/>
        <v>7.4288215877409183</v>
      </c>
      <c r="E293" s="43">
        <f t="shared" si="36"/>
        <v>-1.7664444906687937</v>
      </c>
      <c r="F293" s="42">
        <f t="shared" si="37"/>
        <v>5.6623770970721248</v>
      </c>
    </row>
    <row r="294" spans="2:6" x14ac:dyDescent="0.2">
      <c r="B294" s="35">
        <v>198</v>
      </c>
      <c r="C294" s="41">
        <v>44394</v>
      </c>
      <c r="D294" s="42">
        <f t="shared" si="35"/>
        <v>7.64810548829269</v>
      </c>
      <c r="E294" s="43">
        <f t="shared" si="36"/>
        <v>-1.8946601242887735</v>
      </c>
      <c r="F294" s="42">
        <f t="shared" si="37"/>
        <v>5.753445364003916</v>
      </c>
    </row>
    <row r="295" spans="2:6" x14ac:dyDescent="0.2">
      <c r="B295" s="35">
        <v>199</v>
      </c>
      <c r="C295" s="41">
        <v>44395</v>
      </c>
      <c r="D295" s="42">
        <f t="shared" si="35"/>
        <v>7.8583248655344136</v>
      </c>
      <c r="E295" s="43">
        <f t="shared" si="36"/>
        <v>-2.0223143292238124</v>
      </c>
      <c r="F295" s="42">
        <f t="shared" si="37"/>
        <v>5.8360105363106012</v>
      </c>
    </row>
    <row r="296" spans="2:6" x14ac:dyDescent="0.2">
      <c r="B296" s="35">
        <v>200</v>
      </c>
      <c r="C296" s="41">
        <v>44396</v>
      </c>
      <c r="D296" s="42">
        <f t="shared" si="35"/>
        <v>8.0592305677711877</v>
      </c>
      <c r="E296" s="43">
        <f t="shared" si="36"/>
        <v>-2.1493692787779839</v>
      </c>
      <c r="F296" s="42">
        <f t="shared" si="37"/>
        <v>5.9098612889932038</v>
      </c>
    </row>
    <row r="297" spans="2:6" x14ac:dyDescent="0.2">
      <c r="B297" s="35">
        <v>201</v>
      </c>
      <c r="C297" s="41">
        <v>44397</v>
      </c>
      <c r="D297" s="42">
        <f t="shared" si="35"/>
        <v>8.2505844818619423</v>
      </c>
      <c r="E297" s="43">
        <f t="shared" si="36"/>
        <v>-2.2757873238276689</v>
      </c>
      <c r="F297" s="42">
        <f t="shared" si="37"/>
        <v>5.9747971580342734</v>
      </c>
    </row>
    <row r="298" spans="2:6" x14ac:dyDescent="0.2">
      <c r="B298" s="35">
        <v>202</v>
      </c>
      <c r="C298" s="41">
        <v>44398</v>
      </c>
      <c r="D298" s="42">
        <f t="shared" si="35"/>
        <v>8.43215981543079</v>
      </c>
      <c r="E298" s="43">
        <f t="shared" si="36"/>
        <v>-2.4015310039777873</v>
      </c>
      <c r="F298" s="42">
        <f t="shared" si="37"/>
        <v>6.0306288114530027</v>
      </c>
    </row>
    <row r="299" spans="2:6" x14ac:dyDescent="0.2">
      <c r="B299" s="35">
        <v>203</v>
      </c>
      <c r="C299" s="41">
        <v>44399</v>
      </c>
      <c r="D299" s="42">
        <f t="shared" si="35"/>
        <v>8.6037413656610049</v>
      </c>
      <c r="E299" s="43">
        <f t="shared" si="36"/>
        <v>-2.5265630586621435</v>
      </c>
      <c r="F299" s="42">
        <f t="shared" si="37"/>
        <v>6.0771783069988619</v>
      </c>
    </row>
    <row r="300" spans="2:6" x14ac:dyDescent="0.2">
      <c r="B300" s="35">
        <v>204</v>
      </c>
      <c r="C300" s="41">
        <v>44400</v>
      </c>
      <c r="D300" s="42">
        <f t="shared" si="35"/>
        <v>8.7651257743530948</v>
      </c>
      <c r="E300" s="43">
        <f t="shared" si="36"/>
        <v>-2.6508464381845207</v>
      </c>
      <c r="F300" s="42">
        <f t="shared" si="37"/>
        <v>6.1142793361685737</v>
      </c>
    </row>
    <row r="301" spans="2:6" x14ac:dyDescent="0.2">
      <c r="B301" s="35">
        <v>205</v>
      </c>
      <c r="C301" s="41">
        <v>44401</v>
      </c>
      <c r="D301" s="42">
        <f t="shared" si="35"/>
        <v>8.916121768944631</v>
      </c>
      <c r="E301" s="43">
        <f t="shared" si="36"/>
        <v>-2.7743443146973128</v>
      </c>
      <c r="F301" s="42">
        <f t="shared" si="37"/>
        <v>6.1417774542473182</v>
      </c>
    </row>
    <row r="302" spans="2:6" x14ac:dyDescent="0.2">
      <c r="B302" s="35">
        <v>206</v>
      </c>
      <c r="C302" s="41">
        <v>44402</v>
      </c>
      <c r="D302" s="42">
        <f t="shared" si="35"/>
        <v>9.0565503892062118</v>
      </c>
      <c r="E302" s="43">
        <f t="shared" si="36"/>
        <v>-2.897020093114409</v>
      </c>
      <c r="F302" s="42">
        <f t="shared" si="37"/>
        <v>6.1595302960918028</v>
      </c>
    </row>
    <row r="303" spans="2:6" x14ac:dyDescent="0.2">
      <c r="B303" s="35">
        <v>207</v>
      </c>
      <c r="C303" s="41">
        <v>44403</v>
      </c>
      <c r="D303" s="42">
        <f t="shared" si="35"/>
        <v>9.1862451993448548</v>
      </c>
      <c r="E303" s="43">
        <f t="shared" si="36"/>
        <v>-3.0188374219550975</v>
      </c>
      <c r="F303" s="42">
        <f t="shared" si="37"/>
        <v>6.1674077773897569</v>
      </c>
    </row>
    <row r="304" spans="2:6" x14ac:dyDescent="0.2">
      <c r="B304" s="35">
        <v>208</v>
      </c>
      <c r="C304" s="41">
        <v>44404</v>
      </c>
      <c r="D304" s="42">
        <f t="shared" si="35"/>
        <v>9.3050524852634506</v>
      </c>
      <c r="E304" s="43">
        <f t="shared" si="36"/>
        <v>-3.1397602041158139</v>
      </c>
      <c r="F304" s="42">
        <f t="shared" si="37"/>
        <v>6.1652922811476367</v>
      </c>
    </row>
    <row r="305" spans="2:6" x14ac:dyDescent="0.2">
      <c r="B305" s="35">
        <v>209</v>
      </c>
      <c r="C305" s="41">
        <v>44405</v>
      </c>
      <c r="D305" s="42">
        <f t="shared" si="35"/>
        <v>9.4128314367424952</v>
      </c>
      <c r="E305" s="43">
        <f t="shared" si="36"/>
        <v>-3.2597526075664751</v>
      </c>
      <c r="F305" s="42">
        <f t="shared" si="37"/>
        <v>6.1530788291760201</v>
      </c>
    </row>
    <row r="306" spans="2:6" x14ac:dyDescent="0.2">
      <c r="B306" s="35">
        <v>210</v>
      </c>
      <c r="C306" s="41">
        <v>44406</v>
      </c>
      <c r="D306" s="42">
        <f t="shared" si="35"/>
        <v>9.5094543143281456</v>
      </c>
      <c r="E306" s="43">
        <f t="shared" si="36"/>
        <v>-3.3787790759682919</v>
      </c>
      <c r="F306" s="42">
        <f t="shared" si="37"/>
        <v>6.1306752383598537</v>
      </c>
    </row>
    <row r="307" spans="2:6" x14ac:dyDescent="0.2">
      <c r="B307" s="35">
        <v>211</v>
      </c>
      <c r="C307" s="41">
        <v>44407</v>
      </c>
      <c r="D307" s="42">
        <f t="shared" si="35"/>
        <v>9.594806600728834</v>
      </c>
      <c r="E307" s="43">
        <f t="shared" si="36"/>
        <v>-3.4968043392098771</v>
      </c>
      <c r="F307" s="42">
        <f t="shared" si="37"/>
        <v>6.0980022615189569</v>
      </c>
    </row>
    <row r="308" spans="2:6" x14ac:dyDescent="0.2">
      <c r="B308" s="35">
        <v>212</v>
      </c>
      <c r="C308" s="41">
        <v>44408</v>
      </c>
      <c r="D308" s="42">
        <f t="shared" si="35"/>
        <v>9.6687871365409865</v>
      </c>
      <c r="E308" s="43">
        <f t="shared" si="36"/>
        <v>-3.6137934238585334</v>
      </c>
      <c r="F308" s="42">
        <f t="shared" si="37"/>
        <v>6.0549937126824531</v>
      </c>
    </row>
    <row r="309" spans="2:6" x14ac:dyDescent="0.2">
      <c r="B309" s="35">
        <v>213</v>
      </c>
      <c r="C309" s="38">
        <v>44409</v>
      </c>
      <c r="D309" s="39">
        <f t="shared" si="35"/>
        <v>9.7313082401430044</v>
      </c>
      <c r="E309" s="40">
        <f t="shared" si="36"/>
        <v>-3.7297116635236507</v>
      </c>
      <c r="F309" s="39">
        <f t="shared" si="37"/>
        <v>6.0015965766193542</v>
      </c>
    </row>
    <row r="310" spans="2:6" x14ac:dyDescent="0.2">
      <c r="B310" s="35">
        <v>214</v>
      </c>
      <c r="C310" s="41">
        <v>44410</v>
      </c>
      <c r="D310" s="42">
        <f t="shared" si="35"/>
        <v>9.7822958116153966</v>
      </c>
      <c r="E310" s="43">
        <f t="shared" si="36"/>
        <v>-3.8445247091290953</v>
      </c>
      <c r="F310" s="42">
        <f t="shared" si="37"/>
        <v>5.9377711024863018</v>
      </c>
    </row>
    <row r="311" spans="2:6" x14ac:dyDescent="0.2">
      <c r="B311" s="35">
        <v>215</v>
      </c>
      <c r="C311" s="41">
        <v>44411</v>
      </c>
      <c r="D311" s="42">
        <f t="shared" si="35"/>
        <v>9.8216894205638834</v>
      </c>
      <c r="E311" s="43">
        <f t="shared" si="36"/>
        <v>-3.9581985390915868</v>
      </c>
      <c r="F311" s="42">
        <f t="shared" si="37"/>
        <v>5.8634908814722966</v>
      </c>
    </row>
    <row r="312" spans="2:6" x14ac:dyDescent="0.2">
      <c r="B312" s="35">
        <v>216</v>
      </c>
      <c r="C312" s="41">
        <v>44412</v>
      </c>
      <c r="D312" s="42">
        <f t="shared" si="35"/>
        <v>9.8494423777414202</v>
      </c>
      <c r="E312" s="43">
        <f t="shared" si="36"/>
        <v>-4.0706994694020269</v>
      </c>
      <c r="F312" s="42">
        <f t="shared" si="37"/>
        <v>5.7787429083393933</v>
      </c>
    </row>
    <row r="313" spans="2:6" x14ac:dyDescent="0.2">
      <c r="B313" s="35">
        <v>217</v>
      </c>
      <c r="C313" s="41">
        <v>44413</v>
      </c>
      <c r="D313" s="42">
        <f t="shared" si="35"/>
        <v>9.8655217903842161</v>
      </c>
      <c r="E313" s="43">
        <f t="shared" si="36"/>
        <v>-4.1819941636067908</v>
      </c>
      <c r="F313" s="42">
        <f t="shared" si="37"/>
        <v>5.6835276267774253</v>
      </c>
    </row>
    <row r="314" spans="2:6" x14ac:dyDescent="0.2">
      <c r="B314" s="35">
        <v>218</v>
      </c>
      <c r="C314" s="41">
        <v>44414</v>
      </c>
      <c r="D314" s="42">
        <f t="shared" si="35"/>
        <v>9.8699086011961956</v>
      </c>
      <c r="E314" s="43">
        <f t="shared" si="36"/>
        <v>-4.2920496426860515</v>
      </c>
      <c r="F314" s="42">
        <f t="shared" si="37"/>
        <v>5.5778589585101441</v>
      </c>
    </row>
    <row r="315" spans="2:6" x14ac:dyDescent="0.2">
      <c r="B315" s="35">
        <v>219</v>
      </c>
      <c r="C315" s="41">
        <v>44415</v>
      </c>
      <c r="D315" s="42">
        <f t="shared" si="35"/>
        <v>9.8625976109356746</v>
      </c>
      <c r="E315" s="43">
        <f t="shared" si="36"/>
        <v>-4.4008332948261675</v>
      </c>
      <c r="F315" s="42">
        <f t="shared" si="37"/>
        <v>5.4617643161095071</v>
      </c>
    </row>
    <row r="316" spans="2:6" x14ac:dyDescent="0.2">
      <c r="B316" s="35">
        <v>220</v>
      </c>
      <c r="C316" s="41">
        <v>44416</v>
      </c>
      <c r="D316" s="42">
        <f t="shared" si="35"/>
        <v>9.8435974845774954</v>
      </c>
      <c r="E316" s="43">
        <f t="shared" si="36"/>
        <v>-4.5083128850832654</v>
      </c>
      <c r="F316" s="42">
        <f t="shared" si="37"/>
        <v>5.33528459949423</v>
      </c>
    </row>
    <row r="317" spans="2:6" x14ac:dyDescent="0.2">
      <c r="B317" s="35">
        <v>221</v>
      </c>
      <c r="C317" s="41">
        <v>44417</v>
      </c>
      <c r="D317" s="42">
        <f t="shared" si="35"/>
        <v>9.8129307410433064</v>
      </c>
      <c r="E317" s="43">
        <f t="shared" si="36"/>
        <v>-4.6144565649351543</v>
      </c>
      <c r="F317" s="42">
        <f t="shared" si="37"/>
        <v>5.1984741761081521</v>
      </c>
    </row>
    <row r="318" spans="2:6" x14ac:dyDescent="0.2">
      <c r="B318" s="35">
        <v>222</v>
      </c>
      <c r="C318" s="41">
        <v>44418</v>
      </c>
      <c r="D318" s="42">
        <f t="shared" si="35"/>
        <v>9.7706337265121732</v>
      </c>
      <c r="E318" s="43">
        <f t="shared" si="36"/>
        <v>-4.719232881718721</v>
      </c>
      <c r="F318" s="42">
        <f t="shared" si="37"/>
        <v>5.0514008447934522</v>
      </c>
    </row>
    <row r="319" spans="2:6" x14ac:dyDescent="0.2">
      <c r="B319" s="35">
        <v>223</v>
      </c>
      <c r="C319" s="41">
        <v>44419</v>
      </c>
      <c r="D319" s="42">
        <f t="shared" si="35"/>
        <v>9.7167565713431507</v>
      </c>
      <c r="E319" s="43">
        <f t="shared" si="36"/>
        <v>-4.8226107879500484</v>
      </c>
      <c r="F319" s="42">
        <f t="shared" si="37"/>
        <v>4.8941457833931024</v>
      </c>
    </row>
    <row r="320" spans="2:6" x14ac:dyDescent="0.2">
      <c r="B320" s="35">
        <v>224</v>
      </c>
      <c r="C320" s="41">
        <v>44420</v>
      </c>
      <c r="D320" s="42">
        <f t="shared" si="35"/>
        <v>9.6513631306608332</v>
      </c>
      <c r="E320" s="43">
        <f t="shared" si="36"/>
        <v>-4.92455965052444</v>
      </c>
      <c r="F320" s="42">
        <f t="shared" si="37"/>
        <v>4.7268034801363932</v>
      </c>
    </row>
    <row r="321" spans="2:6" x14ac:dyDescent="0.2">
      <c r="B321" s="35">
        <v>225</v>
      </c>
      <c r="C321" s="41">
        <v>44421</v>
      </c>
      <c r="D321" s="42">
        <f t="shared" si="35"/>
        <v>9.574530908674376</v>
      </c>
      <c r="E321" s="43">
        <f t="shared" si="36"/>
        <v>-5.0250492597936827</v>
      </c>
      <c r="F321" s="42">
        <f t="shared" si="37"/>
        <v>4.5494816488806933</v>
      </c>
    </row>
    <row r="322" spans="2:6" x14ac:dyDescent="0.2">
      <c r="B322" s="35">
        <v>226</v>
      </c>
      <c r="C322" s="41">
        <v>44422</v>
      </c>
      <c r="D322" s="42">
        <f t="shared" si="35"/>
        <v>9.4863509668196091</v>
      </c>
      <c r="E322" s="43">
        <f t="shared" si="36"/>
        <v>-5.1240498385178004</v>
      </c>
      <c r="F322" s="42">
        <f t="shared" si="37"/>
        <v>4.3623011283018087</v>
      </c>
    </row>
    <row r="323" spans="2:6" x14ac:dyDescent="0.2">
      <c r="B323" s="35">
        <v>227</v>
      </c>
      <c r="C323" s="41">
        <v>44423</v>
      </c>
      <c r="D323" s="42">
        <f t="shared" si="35"/>
        <v>9.3869278158331664</v>
      </c>
      <c r="E323" s="43">
        <f t="shared" si="36"/>
        <v>-5.2215320506887126</v>
      </c>
      <c r="F323" s="42">
        <f t="shared" si="37"/>
        <v>4.1653957651444538</v>
      </c>
    </row>
    <row r="324" spans="2:6" x14ac:dyDescent="0.2">
      <c r="B324" s="35">
        <v>228</v>
      </c>
      <c r="C324" s="41">
        <v>44424</v>
      </c>
      <c r="D324" s="42">
        <f t="shared" si="35"/>
        <v>9.27637929188651</v>
      </c>
      <c r="E324" s="43">
        <f t="shared" si="36"/>
        <v>-5.3174670102231145</v>
      </c>
      <c r="F324" s="42">
        <f t="shared" si="37"/>
        <v>3.9589122816633955</v>
      </c>
    </row>
    <row r="325" spans="2:6" x14ac:dyDescent="0.2">
      <c r="B325" s="35">
        <v>229</v>
      </c>
      <c r="C325" s="41">
        <v>44425</v>
      </c>
      <c r="D325" s="42">
        <f t="shared" si="35"/>
        <v>9.1548364169266723</v>
      </c>
      <c r="E325" s="43">
        <f t="shared" si="36"/>
        <v>-5.4118262895220504</v>
      </c>
      <c r="F325" s="42">
        <f t="shared" si="37"/>
        <v>3.7430101274046219</v>
      </c>
    </row>
    <row r="326" spans="2:6" x14ac:dyDescent="0.2">
      <c r="B326" s="35">
        <v>230</v>
      </c>
      <c r="C326" s="41">
        <v>44426</v>
      </c>
      <c r="D326" s="42">
        <f t="shared" si="35"/>
        <v>9.0224432433892474</v>
      </c>
      <c r="E326" s="43">
        <f t="shared" si="36"/>
        <v>-5.5045819278946269</v>
      </c>
      <c r="F326" s="42">
        <f t="shared" si="37"/>
        <v>3.5178613154946206</v>
      </c>
    </row>
    <row r="327" spans="2:6" x14ac:dyDescent="0.2">
      <c r="B327" s="35">
        <v>231</v>
      </c>
      <c r="C327" s="41">
        <v>44427</v>
      </c>
      <c r="D327" s="42">
        <f t="shared" si="35"/>
        <v>8.8793566834676465</v>
      </c>
      <c r="E327" s="43">
        <f t="shared" si="36"/>
        <v>-5.595706439843358</v>
      </c>
      <c r="F327" s="42">
        <f t="shared" si="37"/>
        <v>3.2836502436242885</v>
      </c>
    </row>
    <row r="328" spans="2:6" x14ac:dyDescent="0.2">
      <c r="B328" s="35">
        <v>232</v>
      </c>
      <c r="C328" s="41">
        <v>44428</v>
      </c>
      <c r="D328" s="42">
        <f t="shared" si="35"/>
        <v>8.7257463231409993</v>
      </c>
      <c r="E328" s="43">
        <f t="shared" si="36"/>
        <v>-5.6851728232087275</v>
      </c>
      <c r="F328" s="42">
        <f t="shared" si="37"/>
        <v>3.0405734999322718</v>
      </c>
    </row>
    <row r="329" spans="2:6" x14ac:dyDescent="0.2">
      <c r="B329" s="35">
        <v>233</v>
      </c>
      <c r="C329" s="41">
        <v>44429</v>
      </c>
      <c r="D329" s="42">
        <f t="shared" si="35"/>
        <v>8.561794221181124</v>
      </c>
      <c r="E329" s="43">
        <f t="shared" si="36"/>
        <v>-5.7729545671705012</v>
      </c>
      <c r="F329" s="42">
        <f t="shared" si="37"/>
        <v>2.7888396540106228</v>
      </c>
    </row>
    <row r="330" spans="2:6" x14ac:dyDescent="0.2">
      <c r="B330" s="35">
        <v>234</v>
      </c>
      <c r="C330" s="41">
        <v>44430</v>
      </c>
      <c r="D330" s="42">
        <f t="shared" si="35"/>
        <v>8.3876946933767016</v>
      </c>
      <c r="E330" s="43">
        <f t="shared" si="36"/>
        <v>-5.8590256601034598</v>
      </c>
      <c r="F330" s="42">
        <f t="shared" si="37"/>
        <v>2.5286690332732418</v>
      </c>
    </row>
    <row r="331" spans="2:6" x14ac:dyDescent="0.2">
      <c r="B331" s="35">
        <v>235</v>
      </c>
      <c r="C331" s="41">
        <v>44431</v>
      </c>
      <c r="D331" s="42">
        <f t="shared" si="35"/>
        <v>8.2036540822305284</v>
      </c>
      <c r="E331" s="43">
        <f t="shared" si="36"/>
        <v>-5.9433605972852011</v>
      </c>
      <c r="F331" s="42">
        <f t="shared" si="37"/>
        <v>2.2602934849453273</v>
      </c>
    </row>
    <row r="332" spans="2:6" x14ac:dyDescent="0.2">
      <c r="B332" s="35">
        <v>236</v>
      </c>
      <c r="C332" s="41">
        <v>44432</v>
      </c>
      <c r="D332" s="42">
        <f t="shared" si="35"/>
        <v>8.0098905124026576</v>
      </c>
      <c r="E332" s="43">
        <f t="shared" si="36"/>
        <v>-6.0259343884537353</v>
      </c>
      <c r="F332" s="42">
        <f t="shared" si="37"/>
        <v>1.9839561239489223</v>
      </c>
    </row>
    <row r="333" spans="2:6" x14ac:dyDescent="0.2">
      <c r="B333" s="35">
        <v>237</v>
      </c>
      <c r="C333" s="41">
        <v>44433</v>
      </c>
      <c r="D333" s="42">
        <f t="shared" si="35"/>
        <v>7.8066336321893921</v>
      </c>
      <c r="E333" s="43">
        <f t="shared" si="36"/>
        <v>-6.1067225652126602</v>
      </c>
      <c r="F333" s="42">
        <f t="shared" si="37"/>
        <v>1.6999110669767319</v>
      </c>
    </row>
    <row r="334" spans="2:6" x14ac:dyDescent="0.2">
      <c r="B334" s="35">
        <v>238</v>
      </c>
      <c r="C334" s="41">
        <v>44434</v>
      </c>
      <c r="D334" s="42">
        <f t="shared" si="35"/>
        <v>7.594124341344469</v>
      </c>
      <c r="E334" s="43">
        <f t="shared" si="36"/>
        <v>-6.1857011882816453</v>
      </c>
      <c r="F334" s="42">
        <f t="shared" si="37"/>
        <v>1.4084231530628237</v>
      </c>
    </row>
    <row r="335" spans="2:6" x14ac:dyDescent="0.2">
      <c r="B335" s="35">
        <v>239</v>
      </c>
      <c r="C335" s="41">
        <v>44435</v>
      </c>
      <c r="D335" s="42">
        <f t="shared" si="35"/>
        <v>7.3726145055650036</v>
      </c>
      <c r="E335" s="43">
        <f t="shared" si="36"/>
        <v>-6.2628468545901734</v>
      </c>
      <c r="F335" s="42">
        <f t="shared" si="37"/>
        <v>1.1097676509748302</v>
      </c>
    </row>
    <row r="336" spans="2:6" x14ac:dyDescent="0.2">
      <c r="B336" s="35">
        <v>240</v>
      </c>
      <c r="C336" s="41">
        <v>44436</v>
      </c>
      <c r="D336" s="42">
        <f t="shared" si="35"/>
        <v>7.1423666579806602</v>
      </c>
      <c r="E336" s="43">
        <f t="shared" si="36"/>
        <v>-6.3381367042123848</v>
      </c>
      <c r="F336" s="42">
        <f t="shared" si="37"/>
        <v>0.80422995376827533</v>
      </c>
    </row>
    <row r="337" spans="2:6" x14ac:dyDescent="0.2">
      <c r="B337" s="35">
        <v>241</v>
      </c>
      <c r="C337" s="41">
        <v>44437</v>
      </c>
      <c r="D337" s="42">
        <f t="shared" si="35"/>
        <v>6.9036536879997632</v>
      </c>
      <c r="E337" s="43">
        <f t="shared" si="36"/>
        <v>-6.411548427140942</v>
      </c>
      <c r="F337" s="42">
        <f t="shared" si="37"/>
        <v>0.49210526085882123</v>
      </c>
    </row>
    <row r="338" spans="2:6" x14ac:dyDescent="0.2">
      <c r="B338" s="35">
        <v>242</v>
      </c>
      <c r="C338" s="41">
        <v>44438</v>
      </c>
      <c r="D338" s="42">
        <f t="shared" si="35"/>
        <v>6.6567585178811735</v>
      </c>
      <c r="E338" s="43">
        <f t="shared" si="36"/>
        <v>-6.483060269897992</v>
      </c>
      <c r="F338" s="42">
        <f t="shared" si="37"/>
        <v>0.17369824798318145</v>
      </c>
    </row>
    <row r="339" spans="2:6" x14ac:dyDescent="0.2">
      <c r="B339" s="35">
        <v>243</v>
      </c>
      <c r="C339" s="41">
        <v>44439</v>
      </c>
      <c r="D339" s="42">
        <f t="shared" si="35"/>
        <v>6.4019737674152699</v>
      </c>
      <c r="E339" s="43">
        <f t="shared" si="36"/>
        <v>-6.5526510419811723</v>
      </c>
      <c r="F339" s="42">
        <f t="shared" si="37"/>
        <v>-0.15067727456590241</v>
      </c>
    </row>
    <row r="340" spans="2:6" x14ac:dyDescent="0.2">
      <c r="B340" s="35">
        <v>244</v>
      </c>
      <c r="C340" s="38">
        <v>44440</v>
      </c>
      <c r="D340" s="39">
        <f t="shared" si="35"/>
        <v>6.1396014071113667</v>
      </c>
      <c r="E340" s="40">
        <f t="shared" si="36"/>
        <v>-6.6203001221428179</v>
      </c>
      <c r="F340" s="39">
        <f t="shared" si="37"/>
        <v>-0.48069871503145123</v>
      </c>
    </row>
    <row r="341" spans="2:6" x14ac:dyDescent="0.2">
      <c r="B341" s="35">
        <v>245</v>
      </c>
      <c r="C341" s="41">
        <v>44441</v>
      </c>
      <c r="D341" s="42">
        <f t="shared" si="35"/>
        <v>5.8699524003027408</v>
      </c>
      <c r="E341" s="43">
        <f t="shared" si="36"/>
        <v>-6.6859874645004975</v>
      </c>
      <c r="F341" s="42">
        <f t="shared" si="37"/>
        <v>-0.81603506419775673</v>
      </c>
    </row>
    <row r="342" spans="2:6" x14ac:dyDescent="0.2">
      <c r="B342" s="35">
        <v>246</v>
      </c>
      <c r="C342" s="41">
        <v>44442</v>
      </c>
      <c r="D342" s="42">
        <f t="shared" si="35"/>
        <v>5.5933463345933321</v>
      </c>
      <c r="E342" s="43">
        <f t="shared" si="36"/>
        <v>-6.7496936044770148</v>
      </c>
      <c r="F342" s="42">
        <f t="shared" si="37"/>
        <v>-1.1563472698836827</v>
      </c>
    </row>
    <row r="343" spans="2:6" x14ac:dyDescent="0.2">
      <c r="B343" s="35">
        <v>247</v>
      </c>
      <c r="C343" s="41">
        <v>44443</v>
      </c>
      <c r="D343" s="42">
        <f t="shared" si="35"/>
        <v>5.3101110430830198</v>
      </c>
      <c r="E343" s="43">
        <f t="shared" si="36"/>
        <v>-6.8113996645682109</v>
      </c>
      <c r="F343" s="42">
        <f t="shared" si="37"/>
        <v>-1.501288621485191</v>
      </c>
    </row>
    <row r="344" spans="2:6" x14ac:dyDescent="0.2">
      <c r="B344" s="35">
        <v>248</v>
      </c>
      <c r="C344" s="41">
        <v>44444</v>
      </c>
      <c r="D344" s="42">
        <f t="shared" si="35"/>
        <v>5.0205822158202755</v>
      </c>
      <c r="E344" s="43">
        <f t="shared" si="36"/>
        <v>-6.8710873599367508</v>
      </c>
      <c r="F344" s="42">
        <f t="shared" si="37"/>
        <v>-1.8505051441164753</v>
      </c>
    </row>
    <row r="345" spans="2:6" x14ac:dyDescent="0.2">
      <c r="B345" s="35">
        <v>249</v>
      </c>
      <c r="C345" s="41">
        <v>44445</v>
      </c>
      <c r="D345" s="42">
        <f t="shared" si="35"/>
        <v>4.7251030019428377</v>
      </c>
      <c r="E345" s="43">
        <f t="shared" si="36"/>
        <v>-6.9287390038303274</v>
      </c>
      <c r="F345" s="42">
        <f t="shared" si="37"/>
        <v>-2.2036360018874896</v>
      </c>
    </row>
    <row r="346" spans="2:6" x14ac:dyDescent="0.2">
      <c r="B346" s="35">
        <v>250</v>
      </c>
      <c r="C346" s="41">
        <v>44446</v>
      </c>
      <c r="D346" s="42">
        <f t="shared" si="35"/>
        <v>4.4240236029778606</v>
      </c>
      <c r="E346" s="43">
        <f t="shared" si="36"/>
        <v>-6.9843375128226386</v>
      </c>
      <c r="F346" s="42">
        <f t="shared" si="37"/>
        <v>-2.560313909844778</v>
      </c>
    </row>
    <row r="347" spans="2:6" x14ac:dyDescent="0.2">
      <c r="B347" s="35">
        <v>251</v>
      </c>
      <c r="C347" s="41">
        <v>44447</v>
      </c>
      <c r="D347" s="42">
        <f t="shared" si="35"/>
        <v>4.1177008577835679</v>
      </c>
      <c r="E347" s="43">
        <f t="shared" si="36"/>
        <v>-7.0378664118755472</v>
      </c>
      <c r="F347" s="42">
        <f t="shared" si="37"/>
        <v>-2.9201655540919793</v>
      </c>
    </row>
    <row r="348" spans="2:6" x14ac:dyDescent="0.2">
      <c r="B348" s="35">
        <v>252</v>
      </c>
      <c r="C348" s="41">
        <v>44448</v>
      </c>
      <c r="D348" s="42">
        <f t="shared" si="35"/>
        <v>3.8064978196244055</v>
      </c>
      <c r="E348" s="43">
        <f t="shared" si="36"/>
        <v>-7.0893098392210234</v>
      </c>
      <c r="F348" s="42">
        <f t="shared" si="37"/>
        <v>-3.2828120195966179</v>
      </c>
    </row>
    <row r="349" spans="2:6" x14ac:dyDescent="0.2">
      <c r="B349" s="35">
        <v>253</v>
      </c>
      <c r="C349" s="41">
        <v>44449</v>
      </c>
      <c r="D349" s="42">
        <f t="shared" si="35"/>
        <v>3.4907833258807921</v>
      </c>
      <c r="E349" s="43">
        <f t="shared" si="36"/>
        <v>-7.1386525510613019</v>
      </c>
      <c r="F349" s="42">
        <f t="shared" si="37"/>
        <v>-3.6478692251805098</v>
      </c>
    </row>
    <row r="350" spans="2:6" x14ac:dyDescent="0.2">
      <c r="B350" s="35">
        <v>254</v>
      </c>
      <c r="C350" s="41">
        <v>44450</v>
      </c>
      <c r="D350" s="42">
        <f t="shared" si="35"/>
        <v>3.1709315609036439</v>
      </c>
      <c r="E350" s="43">
        <f t="shared" si="36"/>
        <v>-7.185879926085958</v>
      </c>
      <c r="F350" s="42">
        <f t="shared" si="37"/>
        <v>-4.0149483651823141</v>
      </c>
    </row>
    <row r="351" spans="2:6" x14ac:dyDescent="0.2">
      <c r="B351" s="35">
        <v>255</v>
      </c>
      <c r="C351" s="41">
        <v>44451</v>
      </c>
      <c r="D351" s="42">
        <f t="shared" si="35"/>
        <v>2.8473216125316188</v>
      </c>
      <c r="E351" s="43">
        <f t="shared" si="36"/>
        <v>-7.2309779698045258</v>
      </c>
      <c r="F351" s="42">
        <f t="shared" si="37"/>
        <v>-4.3836563572729066</v>
      </c>
    </row>
    <row r="352" spans="2:6" x14ac:dyDescent="0.2">
      <c r="B352" s="35">
        <v>256</v>
      </c>
      <c r="C352" s="41">
        <v>44452</v>
      </c>
      <c r="D352" s="42">
        <f t="shared" si="35"/>
        <v>2.5203370227967676</v>
      </c>
      <c r="E352" s="43">
        <f t="shared" si="36"/>
        <v>-7.2739333186933539</v>
      </c>
      <c r="F352" s="42">
        <f t="shared" si="37"/>
        <v>-4.7535962958965863</v>
      </c>
    </row>
    <row r="353" spans="2:6" x14ac:dyDescent="0.2">
      <c r="B353" s="35">
        <v>257</v>
      </c>
      <c r="C353" s="41">
        <v>44453</v>
      </c>
      <c r="D353" s="42">
        <f t="shared" si="35"/>
        <v>2.1903653333511168</v>
      </c>
      <c r="E353" s="43">
        <f t="shared" si="36"/>
        <v>-7.3147332441555166</v>
      </c>
      <c r="F353" s="42">
        <f t="shared" si="37"/>
        <v>-5.1243679108044002</v>
      </c>
    </row>
    <row r="354" spans="2:6" x14ac:dyDescent="0.2">
      <c r="B354" s="35">
        <v>258</v>
      </c>
      <c r="C354" s="41">
        <v>44454</v>
      </c>
      <c r="D354" s="42">
        <f t="shared" ref="D354:D417" si="38">-9.87*SIN((4*PI()/365)*(B354-81))</f>
        <v>1.857797626152826</v>
      </c>
      <c r="E354" s="43">
        <f t="shared" ref="E354:E417" si="39">7.67*SIN((2*PI()/365)*(B354-1))</f>
        <v>-7.3533656562925636</v>
      </c>
      <c r="F354" s="42">
        <f t="shared" ref="F354:F417" si="40">D354+E354</f>
        <v>-5.4955680301397374</v>
      </c>
    </row>
    <row r="355" spans="2:6" x14ac:dyDescent="0.2">
      <c r="B355" s="35">
        <v>259</v>
      </c>
      <c r="C355" s="41">
        <v>44455</v>
      </c>
      <c r="D355" s="42">
        <f t="shared" si="38"/>
        <v>1.5230280599564621</v>
      </c>
      <c r="E355" s="43">
        <f t="shared" si="39"/>
        <v>-7.3898191074870194</v>
      </c>
      <c r="F355" s="42">
        <f t="shared" si="40"/>
        <v>-5.8667910475305574</v>
      </c>
    </row>
    <row r="356" spans="2:6" x14ac:dyDescent="0.2">
      <c r="B356" s="35">
        <v>260</v>
      </c>
      <c r="C356" s="41">
        <v>44456</v>
      </c>
      <c r="D356" s="42">
        <f t="shared" si="38"/>
        <v>1.1864534031566203</v>
      </c>
      <c r="E356" s="43">
        <f t="shared" si="39"/>
        <v>-7.4240827957945719</v>
      </c>
      <c r="F356" s="42">
        <f t="shared" si="40"/>
        <v>-6.2376293926379516</v>
      </c>
    </row>
    <row r="357" spans="2:6" x14ac:dyDescent="0.2">
      <c r="B357" s="35">
        <v>261</v>
      </c>
      <c r="C357" s="41">
        <v>44457</v>
      </c>
      <c r="D357" s="42">
        <f t="shared" si="38"/>
        <v>0.84847256353859879</v>
      </c>
      <c r="E357" s="43">
        <f t="shared" si="39"/>
        <v>-7.4561465681448995</v>
      </c>
      <c r="F357" s="42">
        <f t="shared" si="40"/>
        <v>-6.6076740046063005</v>
      </c>
    </row>
    <row r="358" spans="2:6" x14ac:dyDescent="0.2">
      <c r="B358" s="35">
        <v>262</v>
      </c>
      <c r="C358" s="41">
        <v>44458</v>
      </c>
      <c r="D358" s="42">
        <f t="shared" si="38"/>
        <v>0.50948611549351874</v>
      </c>
      <c r="E358" s="43">
        <f t="shared" si="39"/>
        <v>-7.4860009233502636</v>
      </c>
      <c r="F358" s="42">
        <f t="shared" si="40"/>
        <v>-6.9765148078567449</v>
      </c>
    </row>
    <row r="359" spans="2:6" x14ac:dyDescent="0.2">
      <c r="B359" s="35">
        <v>263</v>
      </c>
      <c r="C359" s="41">
        <v>44459</v>
      </c>
      <c r="D359" s="42">
        <f t="shared" si="38"/>
        <v>0.16989582525809421</v>
      </c>
      <c r="E359" s="43">
        <f t="shared" si="39"/>
        <v>-7.5136370149209091</v>
      </c>
      <c r="F359" s="42">
        <f t="shared" si="40"/>
        <v>-7.3437411896628149</v>
      </c>
    </row>
    <row r="360" spans="2:6" x14ac:dyDescent="0.2">
      <c r="B360" s="35">
        <v>264</v>
      </c>
      <c r="C360" s="41">
        <v>44460</v>
      </c>
      <c r="D360" s="42">
        <f t="shared" si="38"/>
        <v>-0.16989582525808061</v>
      </c>
      <c r="E360" s="43">
        <f t="shared" si="39"/>
        <v>-7.5390466536864631</v>
      </c>
      <c r="F360" s="42">
        <f t="shared" si="40"/>
        <v>-7.708942478944544</v>
      </c>
    </row>
    <row r="361" spans="2:6" x14ac:dyDescent="0.2">
      <c r="B361" s="35">
        <v>265</v>
      </c>
      <c r="C361" s="41">
        <v>44461</v>
      </c>
      <c r="D361" s="42">
        <f t="shared" si="38"/>
        <v>-0.50948611549350509</v>
      </c>
      <c r="E361" s="43">
        <f t="shared" si="39"/>
        <v>-7.5622223102225785</v>
      </c>
      <c r="F361" s="42">
        <f t="shared" si="40"/>
        <v>-8.0717084257160838</v>
      </c>
    </row>
    <row r="362" spans="2:6" x14ac:dyDescent="0.2">
      <c r="B362" s="35">
        <v>266</v>
      </c>
      <c r="C362" s="41">
        <v>44462</v>
      </c>
      <c r="D362" s="42">
        <f t="shared" si="38"/>
        <v>-0.84847256353859402</v>
      </c>
      <c r="E362" s="43">
        <f t="shared" si="39"/>
        <v>-7.5831571170820498</v>
      </c>
      <c r="F362" s="42">
        <f t="shared" si="40"/>
        <v>-8.4316296806206434</v>
      </c>
    </row>
    <row r="363" spans="2:6" x14ac:dyDescent="0.2">
      <c r="B363" s="35">
        <v>267</v>
      </c>
      <c r="C363" s="41">
        <v>44463</v>
      </c>
      <c r="D363" s="42">
        <f t="shared" si="38"/>
        <v>-1.1864534031566067</v>
      </c>
      <c r="E363" s="43">
        <f t="shared" si="39"/>
        <v>-7.6018448708297965</v>
      </c>
      <c r="F363" s="42">
        <f t="shared" si="40"/>
        <v>-8.7882982739864026</v>
      </c>
    </row>
    <row r="364" spans="2:6" x14ac:dyDescent="0.2">
      <c r="B364" s="35">
        <v>268</v>
      </c>
      <c r="C364" s="41">
        <v>44464</v>
      </c>
      <c r="D364" s="42">
        <f t="shared" si="38"/>
        <v>-1.5230280599564487</v>
      </c>
      <c r="E364" s="43">
        <f t="shared" si="39"/>
        <v>-7.6182800338810681</v>
      </c>
      <c r="F364" s="42">
        <f t="shared" si="40"/>
        <v>-9.141308093837516</v>
      </c>
    </row>
    <row r="365" spans="2:6" x14ac:dyDescent="0.2">
      <c r="B365" s="35">
        <v>269</v>
      </c>
      <c r="C365" s="41">
        <v>44465</v>
      </c>
      <c r="D365" s="42">
        <f t="shared" si="38"/>
        <v>-1.8577976261528126</v>
      </c>
      <c r="E365" s="43">
        <f t="shared" si="39"/>
        <v>-7.6324577361423493</v>
      </c>
      <c r="F365" s="42">
        <f t="shared" si="40"/>
        <v>-9.4902553622951622</v>
      </c>
    </row>
    <row r="366" spans="2:6" x14ac:dyDescent="0.2">
      <c r="B366" s="35">
        <v>270</v>
      </c>
      <c r="C366" s="41">
        <v>44466</v>
      </c>
      <c r="D366" s="42">
        <f t="shared" si="38"/>
        <v>-2.1903653333511039</v>
      </c>
      <c r="E366" s="43">
        <f t="shared" si="39"/>
        <v>-7.6443737764544846</v>
      </c>
      <c r="F366" s="42">
        <f t="shared" si="40"/>
        <v>-9.8347391098055894</v>
      </c>
    </row>
    <row r="367" spans="2:6" x14ac:dyDescent="0.2">
      <c r="B367" s="35">
        <v>271</v>
      </c>
      <c r="C367" s="41">
        <v>44467</v>
      </c>
      <c r="D367" s="42">
        <f t="shared" si="38"/>
        <v>-2.5203370227967632</v>
      </c>
      <c r="E367" s="43">
        <f t="shared" si="39"/>
        <v>-7.6540246238375582</v>
      </c>
      <c r="F367" s="42">
        <f t="shared" si="40"/>
        <v>-10.174361646634321</v>
      </c>
    </row>
    <row r="368" spans="2:6" x14ac:dyDescent="0.2">
      <c r="B368" s="35">
        <v>272</v>
      </c>
      <c r="C368" s="41">
        <v>44468</v>
      </c>
      <c r="D368" s="42">
        <f t="shared" si="38"/>
        <v>-2.8473216125316059</v>
      </c>
      <c r="E368" s="43">
        <f t="shared" si="39"/>
        <v>-7.6614074185372072</v>
      </c>
      <c r="F368" s="42">
        <f t="shared" si="40"/>
        <v>-10.508729031068814</v>
      </c>
    </row>
    <row r="369" spans="2:6" x14ac:dyDescent="0.2">
      <c r="B369" s="35">
        <v>273</v>
      </c>
      <c r="C369" s="41">
        <v>44469</v>
      </c>
      <c r="D369" s="42">
        <f t="shared" si="38"/>
        <v>-3.170931560903631</v>
      </c>
      <c r="E369" s="43">
        <f t="shared" si="39"/>
        <v>-7.6665199728720301</v>
      </c>
      <c r="F369" s="42">
        <f t="shared" si="40"/>
        <v>-10.837451533775662</v>
      </c>
    </row>
    <row r="370" spans="2:6" x14ac:dyDescent="0.2">
      <c r="B370" s="35">
        <v>274</v>
      </c>
      <c r="C370" s="38">
        <v>44470</v>
      </c>
      <c r="D370" s="39">
        <f t="shared" si="38"/>
        <v>-3.4907833258807792</v>
      </c>
      <c r="E370" s="40">
        <f t="shared" si="39"/>
        <v>-7.6693607718818395</v>
      </c>
      <c r="F370" s="39">
        <f t="shared" si="40"/>
        <v>-11.160144097762618</v>
      </c>
    </row>
    <row r="371" spans="2:6" x14ac:dyDescent="0.2">
      <c r="B371" s="35">
        <v>275</v>
      </c>
      <c r="C371" s="41">
        <v>44471</v>
      </c>
      <c r="D371" s="42">
        <f t="shared" si="38"/>
        <v>-3.8064978196243926</v>
      </c>
      <c r="E371" s="43">
        <f t="shared" si="39"/>
        <v>-7.6699289737765781</v>
      </c>
      <c r="F371" s="42">
        <f t="shared" si="40"/>
        <v>-11.476426793400972</v>
      </c>
    </row>
    <row r="372" spans="2:6" x14ac:dyDescent="0.2">
      <c r="B372" s="35">
        <v>276</v>
      </c>
      <c r="C372" s="41">
        <v>44472</v>
      </c>
      <c r="D372" s="42">
        <f t="shared" si="38"/>
        <v>-4.1177008577835634</v>
      </c>
      <c r="E372" s="43">
        <f t="shared" si="39"/>
        <v>-7.6682244101857631</v>
      </c>
      <c r="F372" s="42">
        <f t="shared" si="40"/>
        <v>-11.785925267969326</v>
      </c>
    </row>
    <row r="373" spans="2:6" x14ac:dyDescent="0.2">
      <c r="B373" s="35">
        <v>277</v>
      </c>
      <c r="C373" s="41">
        <v>44473</v>
      </c>
      <c r="D373" s="42">
        <f t="shared" si="38"/>
        <v>-4.4240236029778481</v>
      </c>
      <c r="E373" s="43">
        <f t="shared" si="39"/>
        <v>-7.6642475862083721</v>
      </c>
      <c r="F373" s="42">
        <f t="shared" si="40"/>
        <v>-12.088271189186219</v>
      </c>
    </row>
    <row r="374" spans="2:6" x14ac:dyDescent="0.2">
      <c r="B374" s="35">
        <v>278</v>
      </c>
      <c r="C374" s="41">
        <v>44474</v>
      </c>
      <c r="D374" s="42">
        <f t="shared" si="38"/>
        <v>-4.7251030019428253</v>
      </c>
      <c r="E374" s="43">
        <f t="shared" si="39"/>
        <v>-7.6579996802631776</v>
      </c>
      <c r="F374" s="42">
        <f t="shared" si="40"/>
        <v>-12.383102682206003</v>
      </c>
    </row>
    <row r="375" spans="2:6" x14ac:dyDescent="0.2">
      <c r="B375" s="35">
        <v>279</v>
      </c>
      <c r="C375" s="41">
        <v>44475</v>
      </c>
      <c r="D375" s="42">
        <f t="shared" si="38"/>
        <v>-5.020582215820264</v>
      </c>
      <c r="E375" s="43">
        <f t="shared" si="39"/>
        <v>-7.6494825437395537</v>
      </c>
      <c r="F375" s="42">
        <f t="shared" si="40"/>
        <v>-12.670064759559818</v>
      </c>
    </row>
    <row r="376" spans="2:6" x14ac:dyDescent="0.2">
      <c r="B376" s="35">
        <v>280</v>
      </c>
      <c r="C376" s="41">
        <v>44476</v>
      </c>
      <c r="D376" s="42">
        <f t="shared" si="38"/>
        <v>-5.3101110430830083</v>
      </c>
      <c r="E376" s="43">
        <f t="shared" si="39"/>
        <v>-7.638698700448864</v>
      </c>
      <c r="F376" s="42">
        <f t="shared" si="40"/>
        <v>-12.948809743531871</v>
      </c>
    </row>
    <row r="377" spans="2:6" x14ac:dyDescent="0.2">
      <c r="B377" s="35">
        <v>281</v>
      </c>
      <c r="C377" s="41">
        <v>44477</v>
      </c>
      <c r="D377" s="42">
        <f t="shared" si="38"/>
        <v>-5.5933463345933276</v>
      </c>
      <c r="E377" s="43">
        <f t="shared" si="39"/>
        <v>-7.6256513458766122</v>
      </c>
      <c r="F377" s="42">
        <f t="shared" si="40"/>
        <v>-13.21899768046994</v>
      </c>
    </row>
    <row r="378" spans="2:6" x14ac:dyDescent="0.2">
      <c r="B378" s="35">
        <v>282</v>
      </c>
      <c r="C378" s="41">
        <v>44478</v>
      </c>
      <c r="D378" s="42">
        <f t="shared" si="38"/>
        <v>-5.8699524003027292</v>
      </c>
      <c r="E378" s="43">
        <f t="shared" si="39"/>
        <v>-7.6103443462355411</v>
      </c>
      <c r="F378" s="42">
        <f t="shared" si="40"/>
        <v>-13.48029674653827</v>
      </c>
    </row>
    <row r="379" spans="2:6" x14ac:dyDescent="0.2">
      <c r="B379" s="35">
        <v>283</v>
      </c>
      <c r="C379" s="41">
        <v>44479</v>
      </c>
      <c r="D379" s="42">
        <f t="shared" si="38"/>
        <v>-6.139601407111356</v>
      </c>
      <c r="E379" s="43">
        <f t="shared" si="39"/>
        <v>-7.592782237319998</v>
      </c>
      <c r="F379" s="42">
        <f t="shared" si="40"/>
        <v>-13.732383644431355</v>
      </c>
    </row>
    <row r="380" spans="2:6" x14ac:dyDescent="0.2">
      <c r="B380" s="35">
        <v>284</v>
      </c>
      <c r="C380" s="41">
        <v>44480</v>
      </c>
      <c r="D380" s="42">
        <f t="shared" si="38"/>
        <v>-6.4019737674152593</v>
      </c>
      <c r="E380" s="43">
        <f t="shared" si="39"/>
        <v>-7.5729702231618763</v>
      </c>
      <c r="F380" s="42">
        <f t="shared" si="40"/>
        <v>-13.974943990577135</v>
      </c>
    </row>
    <row r="381" spans="2:6" x14ac:dyDescent="0.2">
      <c r="B381" s="35">
        <v>285</v>
      </c>
      <c r="C381" s="41">
        <v>44481</v>
      </c>
      <c r="D381" s="42">
        <f t="shared" si="38"/>
        <v>-6.6567585178811637</v>
      </c>
      <c r="E381" s="43">
        <f t="shared" si="39"/>
        <v>-7.5509141744885477</v>
      </c>
      <c r="F381" s="42">
        <f t="shared" si="40"/>
        <v>-14.207672692369712</v>
      </c>
    </row>
    <row r="382" spans="2:6" x14ac:dyDescent="0.2">
      <c r="B382" s="35">
        <v>286</v>
      </c>
      <c r="C382" s="41">
        <v>44482</v>
      </c>
      <c r="D382" s="42">
        <f t="shared" si="38"/>
        <v>-6.9036536879997534</v>
      </c>
      <c r="E382" s="43">
        <f t="shared" si="39"/>
        <v>-7.5266206269832452</v>
      </c>
      <c r="F382" s="42">
        <f t="shared" si="40"/>
        <v>-14.430274314982999</v>
      </c>
    </row>
    <row r="383" spans="2:6" x14ac:dyDescent="0.2">
      <c r="B383" s="35">
        <v>287</v>
      </c>
      <c r="C383" s="41">
        <v>44483</v>
      </c>
      <c r="D383" s="42">
        <f t="shared" si="38"/>
        <v>-7.1423666579806504</v>
      </c>
      <c r="E383" s="43">
        <f t="shared" si="39"/>
        <v>-7.5000967793483886</v>
      </c>
      <c r="F383" s="42">
        <f t="shared" si="40"/>
        <v>-14.642463437329038</v>
      </c>
    </row>
    <row r="384" spans="2:6" x14ac:dyDescent="0.2">
      <c r="B384" s="35">
        <v>288</v>
      </c>
      <c r="C384" s="41">
        <v>44484</v>
      </c>
      <c r="D384" s="42">
        <f t="shared" si="38"/>
        <v>-7.3726145055649948</v>
      </c>
      <c r="E384" s="43">
        <f t="shared" si="39"/>
        <v>-7.4713504911724664</v>
      </c>
      <c r="F384" s="42">
        <f t="shared" si="40"/>
        <v>-14.843964996737462</v>
      </c>
    </row>
    <row r="385" spans="2:6" x14ac:dyDescent="0.2">
      <c r="B385" s="35">
        <v>289</v>
      </c>
      <c r="C385" s="41">
        <v>44485</v>
      </c>
      <c r="D385" s="42">
        <f t="shared" si="38"/>
        <v>-7.5941243413444601</v>
      </c>
      <c r="E385" s="43">
        <f t="shared" si="39"/>
        <v>-7.4403902806010604</v>
      </c>
      <c r="F385" s="42">
        <f t="shared" si="40"/>
        <v>-15.034514621945521</v>
      </c>
    </row>
    <row r="386" spans="2:6" x14ac:dyDescent="0.2">
      <c r="B386" s="35">
        <v>290</v>
      </c>
      <c r="C386" s="41">
        <v>44486</v>
      </c>
      <c r="D386" s="42">
        <f t="shared" si="38"/>
        <v>-7.8066336321893841</v>
      </c>
      <c r="E386" s="43">
        <f t="shared" si="39"/>
        <v>-7.4072253218127377</v>
      </c>
      <c r="F386" s="42">
        <f t="shared" si="40"/>
        <v>-15.213858954002122</v>
      </c>
    </row>
    <row r="387" spans="2:6" x14ac:dyDescent="0.2">
      <c r="B387" s="35">
        <v>291</v>
      </c>
      <c r="C387" s="41">
        <v>44487</v>
      </c>
      <c r="D387" s="42">
        <f t="shared" si="38"/>
        <v>-8.0098905124026505</v>
      </c>
      <c r="E387" s="43">
        <f t="shared" si="39"/>
        <v>-7.3718654423005487</v>
      </c>
      <c r="F387" s="42">
        <f t="shared" si="40"/>
        <v>-15.381755954703198</v>
      </c>
    </row>
    <row r="388" spans="2:6" x14ac:dyDescent="0.2">
      <c r="B388" s="35">
        <v>292</v>
      </c>
      <c r="C388" s="41">
        <v>44488</v>
      </c>
      <c r="D388" s="42">
        <f t="shared" si="38"/>
        <v>-8.2036540822305213</v>
      </c>
      <c r="E388" s="43">
        <f t="shared" si="39"/>
        <v>-7.3343211199599176</v>
      </c>
      <c r="F388" s="42">
        <f t="shared" si="40"/>
        <v>-15.537975202190438</v>
      </c>
    </row>
    <row r="389" spans="2:6" x14ac:dyDescent="0.2">
      <c r="B389" s="35">
        <v>293</v>
      </c>
      <c r="C389" s="41">
        <v>44489</v>
      </c>
      <c r="D389" s="42">
        <f t="shared" si="38"/>
        <v>-8.3876946933766963</v>
      </c>
      <c r="E389" s="43">
        <f t="shared" si="39"/>
        <v>-7.2946034799838282</v>
      </c>
      <c r="F389" s="42">
        <f t="shared" si="40"/>
        <v>-15.682298173360525</v>
      </c>
    </row>
    <row r="390" spans="2:6" x14ac:dyDescent="0.2">
      <c r="B390" s="35">
        <v>294</v>
      </c>
      <c r="C390" s="41">
        <v>44490</v>
      </c>
      <c r="D390" s="42">
        <f t="shared" si="38"/>
        <v>-8.5617942211811151</v>
      </c>
      <c r="E390" s="43">
        <f t="shared" si="39"/>
        <v>-7.2527242915661851</v>
      </c>
      <c r="F390" s="42">
        <f t="shared" si="40"/>
        <v>-15.8145185127473</v>
      </c>
    </row>
    <row r="391" spans="2:6" x14ac:dyDescent="0.2">
      <c r="B391" s="35">
        <v>295</v>
      </c>
      <c r="C391" s="41">
        <v>44491</v>
      </c>
      <c r="D391" s="42">
        <f t="shared" si="38"/>
        <v>-8.7257463231409922</v>
      </c>
      <c r="E391" s="43">
        <f t="shared" si="39"/>
        <v>-7.2086959644143391</v>
      </c>
      <c r="F391" s="42">
        <f t="shared" si="40"/>
        <v>-15.934442287555331</v>
      </c>
    </row>
    <row r="392" spans="2:6" x14ac:dyDescent="0.2">
      <c r="B392" s="35">
        <v>296</v>
      </c>
      <c r="C392" s="41">
        <v>44492</v>
      </c>
      <c r="D392" s="42">
        <f t="shared" si="38"/>
        <v>-8.8793566834676394</v>
      </c>
      <c r="E392" s="43">
        <f t="shared" si="39"/>
        <v>-7.1625315450718388</v>
      </c>
      <c r="F392" s="42">
        <f t="shared" si="40"/>
        <v>-16.041888228539477</v>
      </c>
    </row>
    <row r="393" spans="2:6" x14ac:dyDescent="0.2">
      <c r="B393" s="35">
        <v>297</v>
      </c>
      <c r="C393" s="41">
        <v>44493</v>
      </c>
      <c r="D393" s="42">
        <f t="shared" si="38"/>
        <v>-9.0224432433892421</v>
      </c>
      <c r="E393" s="43">
        <f t="shared" si="39"/>
        <v>-7.1142447130524396</v>
      </c>
      <c r="F393" s="42">
        <f t="shared" si="40"/>
        <v>-16.136687956441683</v>
      </c>
    </row>
    <row r="394" spans="2:6" x14ac:dyDescent="0.2">
      <c r="B394" s="35">
        <v>298</v>
      </c>
      <c r="C394" s="41">
        <v>44494</v>
      </c>
      <c r="D394" s="42">
        <f t="shared" si="38"/>
        <v>-9.1548364169266669</v>
      </c>
      <c r="E394" s="43">
        <f t="shared" si="39"/>
        <v>-7.0638497767865873</v>
      </c>
      <c r="F394" s="42">
        <f t="shared" si="40"/>
        <v>-16.218686193713253</v>
      </c>
    </row>
    <row r="395" spans="2:6" x14ac:dyDescent="0.2">
      <c r="B395" s="35">
        <v>299</v>
      </c>
      <c r="C395" s="41">
        <v>44495</v>
      </c>
      <c r="D395" s="42">
        <f t="shared" si="38"/>
        <v>-9.2763792918865029</v>
      </c>
      <c r="E395" s="43">
        <f t="shared" si="39"/>
        <v>-7.0113616693815128</v>
      </c>
      <c r="F395" s="42">
        <f t="shared" si="40"/>
        <v>-16.287740961268014</v>
      </c>
    </row>
    <row r="396" spans="2:6" x14ac:dyDescent="0.2">
      <c r="B396" s="35">
        <v>300</v>
      </c>
      <c r="C396" s="41">
        <v>44496</v>
      </c>
      <c r="D396" s="42">
        <f t="shared" si="38"/>
        <v>-9.386927815833161</v>
      </c>
      <c r="E396" s="43">
        <f t="shared" si="39"/>
        <v>-6.9567959441962195</v>
      </c>
      <c r="F396" s="42">
        <f t="shared" si="40"/>
        <v>-16.343723760029381</v>
      </c>
    </row>
    <row r="397" spans="2:6" x14ac:dyDescent="0.2">
      <c r="B397" s="35">
        <v>301</v>
      </c>
      <c r="C397" s="41">
        <v>44497</v>
      </c>
      <c r="D397" s="42">
        <f t="shared" si="38"/>
        <v>-9.4863509668196073</v>
      </c>
      <c r="E397" s="43">
        <f t="shared" si="39"/>
        <v>-6.9001687702327104</v>
      </c>
      <c r="F397" s="42">
        <f t="shared" si="40"/>
        <v>-16.386519737052318</v>
      </c>
    </row>
    <row r="398" spans="2:6" x14ac:dyDescent="0.2">
      <c r="B398" s="35">
        <v>302</v>
      </c>
      <c r="C398" s="41">
        <v>44498</v>
      </c>
      <c r="D398" s="42">
        <f t="shared" si="38"/>
        <v>-9.5745309086743724</v>
      </c>
      <c r="E398" s="43">
        <f t="shared" si="39"/>
        <v>-6.841496927344739</v>
      </c>
      <c r="F398" s="42">
        <f t="shared" si="40"/>
        <v>-16.416027836019111</v>
      </c>
    </row>
    <row r="399" spans="2:6" x14ac:dyDescent="0.2">
      <c r="B399" s="35">
        <v>303</v>
      </c>
      <c r="C399" s="41">
        <v>44499</v>
      </c>
      <c r="D399" s="42">
        <f t="shared" si="38"/>
        <v>-9.6513631306608314</v>
      </c>
      <c r="E399" s="43">
        <f t="shared" si="39"/>
        <v>-6.7807978012655994</v>
      </c>
      <c r="F399" s="42">
        <f t="shared" si="40"/>
        <v>-16.432160931926433</v>
      </c>
    </row>
    <row r="400" spans="2:6" x14ac:dyDescent="0.2">
      <c r="B400" s="35">
        <v>304</v>
      </c>
      <c r="C400" s="41">
        <v>44500</v>
      </c>
      <c r="D400" s="42">
        <f t="shared" si="38"/>
        <v>-9.716756571343149</v>
      </c>
      <c r="E400" s="43">
        <f t="shared" si="39"/>
        <v>-6.7180893784563462</v>
      </c>
      <c r="F400" s="42">
        <f t="shared" si="40"/>
        <v>-16.434845949799495</v>
      </c>
    </row>
    <row r="401" spans="2:6" x14ac:dyDescent="0.2">
      <c r="B401" s="35">
        <v>305</v>
      </c>
      <c r="C401" s="38">
        <v>44501</v>
      </c>
      <c r="D401" s="39">
        <f t="shared" si="38"/>
        <v>-9.7706337265121732</v>
      </c>
      <c r="E401" s="40">
        <f t="shared" si="39"/>
        <v>-6.6533902407760097</v>
      </c>
      <c r="F401" s="39">
        <f t="shared" si="40"/>
        <v>-16.424023967288182</v>
      </c>
    </row>
    <row r="402" spans="2:6" x14ac:dyDescent="0.2">
      <c r="B402" s="35">
        <v>306</v>
      </c>
      <c r="C402" s="41">
        <v>44502</v>
      </c>
      <c r="D402" s="42">
        <f t="shared" si="38"/>
        <v>-9.8129307410433046</v>
      </c>
      <c r="E402" s="43">
        <f t="shared" si="39"/>
        <v>-6.5867195599754131</v>
      </c>
      <c r="F402" s="42">
        <f t="shared" si="40"/>
        <v>-16.399650301018717</v>
      </c>
    </row>
    <row r="403" spans="2:6" x14ac:dyDescent="0.2">
      <c r="B403" s="35">
        <v>307</v>
      </c>
      <c r="C403" s="41">
        <v>44503</v>
      </c>
      <c r="D403" s="42">
        <f t="shared" si="38"/>
        <v>-9.8435974845774936</v>
      </c>
      <c r="E403" s="43">
        <f t="shared" si="39"/>
        <v>-6.5180970920161405</v>
      </c>
      <c r="F403" s="42">
        <f t="shared" si="40"/>
        <v>-16.361694576593635</v>
      </c>
    </row>
    <row r="404" spans="2:6" x14ac:dyDescent="0.2">
      <c r="B404" s="35">
        <v>308</v>
      </c>
      <c r="C404" s="41">
        <v>44504</v>
      </c>
      <c r="D404" s="42">
        <f t="shared" si="38"/>
        <v>-9.8625976109356746</v>
      </c>
      <c r="E404" s="43">
        <f t="shared" si="39"/>
        <v>-6.4475431712164486</v>
      </c>
      <c r="F404" s="42">
        <f t="shared" si="40"/>
        <v>-16.310140782152125</v>
      </c>
    </row>
    <row r="405" spans="2:6" x14ac:dyDescent="0.2">
      <c r="B405" s="35">
        <v>309</v>
      </c>
      <c r="C405" s="41">
        <v>44505</v>
      </c>
      <c r="D405" s="42">
        <f t="shared" si="38"/>
        <v>-9.8699086011961956</v>
      </c>
      <c r="E405" s="43">
        <f t="shared" si="39"/>
        <v>-6.3750787042257508</v>
      </c>
      <c r="F405" s="42">
        <f t="shared" si="40"/>
        <v>-16.244987305421947</v>
      </c>
    </row>
    <row r="406" spans="2:6" x14ac:dyDescent="0.2">
      <c r="B406" s="35">
        <v>310</v>
      </c>
      <c r="C406" s="41">
        <v>44506</v>
      </c>
      <c r="D406" s="42">
        <f t="shared" si="38"/>
        <v>-9.8655217903842161</v>
      </c>
      <c r="E406" s="43">
        <f t="shared" si="39"/>
        <v>-6.3007251638295196</v>
      </c>
      <c r="F406" s="42">
        <f t="shared" si="40"/>
        <v>-16.166246954213737</v>
      </c>
    </row>
    <row r="407" spans="2:6" x14ac:dyDescent="0.2">
      <c r="B407" s="35">
        <v>311</v>
      </c>
      <c r="C407" s="41">
        <v>44507</v>
      </c>
      <c r="D407" s="42">
        <f t="shared" si="38"/>
        <v>-9.8494423777414202</v>
      </c>
      <c r="E407" s="43">
        <f t="shared" si="39"/>
        <v>-6.2245045825864631</v>
      </c>
      <c r="F407" s="42">
        <f t="shared" si="40"/>
        <v>-16.073946960327884</v>
      </c>
    </row>
    <row r="408" spans="2:6" x14ac:dyDescent="0.2">
      <c r="B408" s="35">
        <v>312</v>
      </c>
      <c r="C408" s="41">
        <v>44508</v>
      </c>
      <c r="D408" s="42">
        <f t="shared" si="38"/>
        <v>-9.8216894205638852</v>
      </c>
      <c r="E408" s="43">
        <f t="shared" si="39"/>
        <v>-6.1464395462997725</v>
      </c>
      <c r="F408" s="42">
        <f t="shared" si="40"/>
        <v>-15.968128966863658</v>
      </c>
    </row>
    <row r="409" spans="2:6" x14ac:dyDescent="0.2">
      <c r="B409" s="35">
        <v>313</v>
      </c>
      <c r="C409" s="41">
        <v>44509</v>
      </c>
      <c r="D409" s="42">
        <f t="shared" si="38"/>
        <v>-9.7822958116153984</v>
      </c>
      <c r="E409" s="43">
        <f t="shared" si="39"/>
        <v>-6.0665531873244829</v>
      </c>
      <c r="F409" s="42">
        <f t="shared" si="40"/>
        <v>-15.848848998939882</v>
      </c>
    </row>
    <row r="410" spans="2:6" x14ac:dyDescent="0.2">
      <c r="B410" s="35">
        <v>314</v>
      </c>
      <c r="C410" s="41">
        <v>44510</v>
      </c>
      <c r="D410" s="42">
        <f t="shared" si="38"/>
        <v>-9.7313082401430062</v>
      </c>
      <c r="E410" s="43">
        <f t="shared" si="39"/>
        <v>-5.9848691777128522</v>
      </c>
      <c r="F410" s="42">
        <f t="shared" si="40"/>
        <v>-15.716177417855858</v>
      </c>
    </row>
    <row r="411" spans="2:6" x14ac:dyDescent="0.2">
      <c r="B411" s="35">
        <v>315</v>
      </c>
      <c r="C411" s="41">
        <v>44511</v>
      </c>
      <c r="D411" s="42">
        <f t="shared" si="38"/>
        <v>-9.6687871365409865</v>
      </c>
      <c r="E411" s="43">
        <f t="shared" si="39"/>
        <v>-5.9014117221998053</v>
      </c>
      <c r="F411" s="42">
        <f t="shared" si="40"/>
        <v>-15.570198858740792</v>
      </c>
    </row>
    <row r="412" spans="2:6" x14ac:dyDescent="0.2">
      <c r="B412" s="35">
        <v>316</v>
      </c>
      <c r="C412" s="41">
        <v>44512</v>
      </c>
      <c r="D412" s="42">
        <f t="shared" si="38"/>
        <v>-9.5948066007288375</v>
      </c>
      <c r="E412" s="43">
        <f t="shared" si="39"/>
        <v>-5.8162055510305786</v>
      </c>
      <c r="F412" s="42">
        <f t="shared" si="40"/>
        <v>-15.411012151759415</v>
      </c>
    </row>
    <row r="413" spans="2:6" x14ac:dyDescent="0.2">
      <c r="B413" s="35">
        <v>317</v>
      </c>
      <c r="C413" s="41">
        <v>44513</v>
      </c>
      <c r="D413" s="42">
        <f t="shared" si="38"/>
        <v>-9.5094543143281509</v>
      </c>
      <c r="E413" s="43">
        <f t="shared" si="39"/>
        <v>-5.7292759126325814</v>
      </c>
      <c r="F413" s="42">
        <f t="shared" si="40"/>
        <v>-15.238730226960733</v>
      </c>
    </row>
    <row r="414" spans="2:6" x14ac:dyDescent="0.2">
      <c r="B414" s="35">
        <v>318</v>
      </c>
      <c r="C414" s="41">
        <v>44514</v>
      </c>
      <c r="D414" s="42">
        <f t="shared" si="38"/>
        <v>-9.412831436742497</v>
      </c>
      <c r="E414" s="43">
        <f t="shared" si="39"/>
        <v>-5.6406485661337715</v>
      </c>
      <c r="F414" s="42">
        <f t="shared" si="40"/>
        <v>-15.053480002876269</v>
      </c>
    </row>
    <row r="415" spans="2:6" x14ac:dyDescent="0.2">
      <c r="B415" s="35">
        <v>319</v>
      </c>
      <c r="C415" s="41">
        <v>44515</v>
      </c>
      <c r="D415" s="42">
        <f t="shared" si="38"/>
        <v>-9.3050524852634542</v>
      </c>
      <c r="E415" s="43">
        <f t="shared" si="39"/>
        <v>-5.5503497737296525</v>
      </c>
      <c r="F415" s="42">
        <f t="shared" si="40"/>
        <v>-14.855402258993106</v>
      </c>
    </row>
    <row r="416" spans="2:6" x14ac:dyDescent="0.2">
      <c r="B416" s="35">
        <v>320</v>
      </c>
      <c r="C416" s="41">
        <v>44516</v>
      </c>
      <c r="D416" s="42">
        <f t="shared" si="38"/>
        <v>-9.1862451993448584</v>
      </c>
      <c r="E416" s="43">
        <f t="shared" si="39"/>
        <v>-5.4584062929012145</v>
      </c>
      <c r="F416" s="42">
        <f t="shared" si="40"/>
        <v>-14.644651492246073</v>
      </c>
    </row>
    <row r="417" spans="2:6" x14ac:dyDescent="0.2">
      <c r="B417" s="35">
        <v>321</v>
      </c>
      <c r="C417" s="41">
        <v>44517</v>
      </c>
      <c r="D417" s="42">
        <f t="shared" si="38"/>
        <v>-9.0565503892062225</v>
      </c>
      <c r="E417" s="43">
        <f t="shared" si="39"/>
        <v>-5.3648453684861384</v>
      </c>
      <c r="F417" s="42">
        <f t="shared" si="40"/>
        <v>-14.421395757692361</v>
      </c>
    </row>
    <row r="418" spans="2:6" x14ac:dyDescent="0.2">
      <c r="B418" s="35">
        <v>322</v>
      </c>
      <c r="C418" s="41">
        <v>44518</v>
      </c>
      <c r="D418" s="42">
        <f t="shared" ref="D418:D461" si="41">-9.87*SIN((4*PI()/365)*(B418-81))</f>
        <v>-8.9161217689446381</v>
      </c>
      <c r="E418" s="43">
        <f t="shared" ref="E418:E461" si="42">7.67*SIN((2*PI()/365)*(B418-1))</f>
        <v>-5.2696947246055297</v>
      </c>
      <c r="F418" s="42">
        <f t="shared" ref="F418:F461" si="43">D418+E418</f>
        <v>-14.185816493550167</v>
      </c>
    </row>
    <row r="419" spans="2:6" x14ac:dyDescent="0.2">
      <c r="B419" s="35">
        <v>323</v>
      </c>
      <c r="C419" s="41">
        <v>44519</v>
      </c>
      <c r="D419" s="42">
        <f t="shared" si="41"/>
        <v>-8.7651257743530966</v>
      </c>
      <c r="E419" s="43">
        <f t="shared" si="42"/>
        <v>-5.1729825564486935</v>
      </c>
      <c r="F419" s="42">
        <f t="shared" si="43"/>
        <v>-13.938108330801789</v>
      </c>
    </row>
    <row r="420" spans="2:6" x14ac:dyDescent="0.2">
      <c r="B420" s="35">
        <v>324</v>
      </c>
      <c r="C420" s="41">
        <v>44520</v>
      </c>
      <c r="D420" s="42">
        <f t="shared" si="41"/>
        <v>-8.603741365661012</v>
      </c>
      <c r="E420" s="43">
        <f t="shared" si="42"/>
        <v>-5.07473752191828</v>
      </c>
      <c r="F420" s="42">
        <f t="shared" si="43"/>
        <v>-13.678478887579292</v>
      </c>
    </row>
    <row r="421" spans="2:6" x14ac:dyDescent="0.2">
      <c r="B421" s="35">
        <v>325</v>
      </c>
      <c r="C421" s="41">
        <v>44521</v>
      </c>
      <c r="D421" s="42">
        <f t="shared" si="41"/>
        <v>-8.4321598154307935</v>
      </c>
      <c r="E421" s="43">
        <f t="shared" si="42"/>
        <v>-4.9749887331383107</v>
      </c>
      <c r="F421" s="42">
        <f t="shared" si="43"/>
        <v>-13.407148548569104</v>
      </c>
    </row>
    <row r="422" spans="2:6" x14ac:dyDescent="0.2">
      <c r="B422" s="35">
        <v>326</v>
      </c>
      <c r="C422" s="41">
        <v>44522</v>
      </c>
      <c r="D422" s="42">
        <f t="shared" si="41"/>
        <v>-8.2505844818619529</v>
      </c>
      <c r="E422" s="43">
        <f t="shared" si="42"/>
        <v>-4.8737657478276617</v>
      </c>
      <c r="F422" s="42">
        <f t="shared" si="43"/>
        <v>-13.124350229689615</v>
      </c>
    </row>
    <row r="423" spans="2:6" x14ac:dyDescent="0.2">
      <c r="B423" s="35">
        <v>327</v>
      </c>
      <c r="C423" s="41">
        <v>44523</v>
      </c>
      <c r="D423" s="42">
        <f t="shared" si="41"/>
        <v>-8.0592305677711948</v>
      </c>
      <c r="E423" s="43">
        <f t="shared" si="42"/>
        <v>-4.771098560541458</v>
      </c>
      <c r="F423" s="42">
        <f t="shared" si="43"/>
        <v>-12.830329128312652</v>
      </c>
    </row>
    <row r="424" spans="2:6" x14ac:dyDescent="0.2">
      <c r="B424" s="35">
        <v>328</v>
      </c>
      <c r="C424" s="41">
        <v>44524</v>
      </c>
      <c r="D424" s="42">
        <f t="shared" si="41"/>
        <v>-7.8583248655344162</v>
      </c>
      <c r="E424" s="43">
        <f t="shared" si="42"/>
        <v>-4.6670175937830196</v>
      </c>
      <c r="F424" s="42">
        <f t="shared" si="43"/>
        <v>-12.525342459317436</v>
      </c>
    </row>
    <row r="425" spans="2:6" x14ac:dyDescent="0.2">
      <c r="B425" s="35">
        <v>329</v>
      </c>
      <c r="C425" s="41">
        <v>44525</v>
      </c>
      <c r="D425" s="42">
        <f t="shared" si="41"/>
        <v>-7.648105488292698</v>
      </c>
      <c r="E425" s="43">
        <f t="shared" si="42"/>
        <v>-4.5615536889890604</v>
      </c>
      <c r="F425" s="42">
        <f t="shared" si="43"/>
        <v>-12.209659177281758</v>
      </c>
    </row>
    <row r="426" spans="2:6" x14ac:dyDescent="0.2">
      <c r="B426" s="35">
        <v>330</v>
      </c>
      <c r="C426" s="41">
        <v>44526</v>
      </c>
      <c r="D426" s="42">
        <f t="shared" si="41"/>
        <v>-7.4288215877409245</v>
      </c>
      <c r="E426" s="43">
        <f t="shared" si="42"/>
        <v>-4.4547380973906554</v>
      </c>
      <c r="F426" s="42">
        <f t="shared" si="43"/>
        <v>-11.88355968513158</v>
      </c>
    </row>
    <row r="427" spans="2:6" x14ac:dyDescent="0.2">
      <c r="B427" s="35">
        <v>331</v>
      </c>
      <c r="C427" s="41">
        <v>44527</v>
      </c>
      <c r="D427" s="42">
        <f t="shared" si="41"/>
        <v>-7.2007330588336416</v>
      </c>
      <c r="E427" s="43">
        <f t="shared" si="42"/>
        <v>-4.346602470752873</v>
      </c>
      <c r="F427" s="42">
        <f t="shared" si="43"/>
        <v>-11.547335529586515</v>
      </c>
    </row>
    <row r="428" spans="2:6" x14ac:dyDescent="0.2">
      <c r="B428" s="35">
        <v>332</v>
      </c>
      <c r="C428" s="41">
        <v>44528</v>
      </c>
      <c r="D428" s="42">
        <f t="shared" si="41"/>
        <v>-6.96411023175785</v>
      </c>
      <c r="E428" s="43">
        <f t="shared" si="42"/>
        <v>-4.2371788519956475</v>
      </c>
      <c r="F428" s="42">
        <f t="shared" si="43"/>
        <v>-11.201289083753498</v>
      </c>
    </row>
    <row r="429" spans="2:6" x14ac:dyDescent="0.2">
      <c r="B429" s="35">
        <v>333</v>
      </c>
      <c r="C429" s="41">
        <v>44529</v>
      </c>
      <c r="D429" s="42">
        <f t="shared" si="41"/>
        <v>-6.7192335515381512</v>
      </c>
      <c r="E429" s="43">
        <f t="shared" si="42"/>
        <v>-4.1264996656987609</v>
      </c>
      <c r="F429" s="42">
        <f t="shared" si="43"/>
        <v>-10.845733217236912</v>
      </c>
    </row>
    <row r="430" spans="2:6" x14ac:dyDescent="0.2">
      <c r="B430" s="35">
        <v>334</v>
      </c>
      <c r="C430" s="41">
        <v>44530</v>
      </c>
      <c r="D430" s="42">
        <f t="shared" si="41"/>
        <v>-6.4663932456536788</v>
      </c>
      <c r="E430" s="43">
        <f t="shared" si="42"/>
        <v>-4.0145977084937767</v>
      </c>
      <c r="F430" s="42">
        <f t="shared" si="43"/>
        <v>-10.480990954147455</v>
      </c>
    </row>
    <row r="431" spans="2:6" x14ac:dyDescent="0.2">
      <c r="B431" s="35">
        <v>335</v>
      </c>
      <c r="C431" s="38">
        <v>44531</v>
      </c>
      <c r="D431" s="39">
        <f t="shared" si="41"/>
        <v>-6.2058889800608901</v>
      </c>
      <c r="E431" s="40">
        <f t="shared" si="42"/>
        <v>-3.9015061393456452</v>
      </c>
      <c r="F431" s="39">
        <f t="shared" si="43"/>
        <v>-10.107395119406535</v>
      </c>
    </row>
    <row r="432" spans="2:6" x14ac:dyDescent="0.2">
      <c r="B432" s="35">
        <v>336</v>
      </c>
      <c r="C432" s="41">
        <v>44532</v>
      </c>
      <c r="D432" s="42">
        <f t="shared" si="41"/>
        <v>-5.9380295040299975</v>
      </c>
      <c r="E432" s="43">
        <f t="shared" si="42"/>
        <v>-3.7872584697270266</v>
      </c>
      <c r="F432" s="42">
        <f t="shared" si="43"/>
        <v>-9.7252879737570233</v>
      </c>
    </row>
    <row r="433" spans="2:6" x14ac:dyDescent="0.2">
      <c r="B433" s="35">
        <v>337</v>
      </c>
      <c r="C433" s="41">
        <v>44533</v>
      </c>
      <c r="D433" s="42">
        <f t="shared" si="41"/>
        <v>-5.6631322842156919</v>
      </c>
      <c r="E433" s="43">
        <f t="shared" si="42"/>
        <v>-3.6718885536881021</v>
      </c>
      <c r="F433" s="42">
        <f t="shared" si="43"/>
        <v>-9.3350208379037944</v>
      </c>
    </row>
    <row r="434" spans="2:6" x14ac:dyDescent="0.2">
      <c r="B434" s="35">
        <v>338</v>
      </c>
      <c r="C434" s="41">
        <v>44534</v>
      </c>
      <c r="D434" s="42">
        <f t="shared" si="41"/>
        <v>-5.3815231283962266</v>
      </c>
      <c r="E434" s="43">
        <f t="shared" si="42"/>
        <v>-3.5554305778248687</v>
      </c>
      <c r="F434" s="42">
        <f t="shared" si="43"/>
        <v>-8.9369537062210949</v>
      </c>
    </row>
    <row r="435" spans="2:6" x14ac:dyDescent="0.2">
      <c r="B435" s="35">
        <v>339</v>
      </c>
      <c r="C435" s="41">
        <v>44535</v>
      </c>
      <c r="D435" s="42">
        <f t="shared" si="41"/>
        <v>-5.0935357993264772</v>
      </c>
      <c r="E435" s="43">
        <f t="shared" si="42"/>
        <v>-3.4379190511489552</v>
      </c>
      <c r="F435" s="42">
        <f t="shared" si="43"/>
        <v>-8.5314548504754324</v>
      </c>
    </row>
    <row r="436" spans="2:6" x14ac:dyDescent="0.2">
      <c r="B436" s="35">
        <v>340</v>
      </c>
      <c r="C436" s="41">
        <v>44536</v>
      </c>
      <c r="D436" s="42">
        <f t="shared" si="41"/>
        <v>-4.799511619162776</v>
      </c>
      <c r="E436" s="43">
        <f t="shared" si="42"/>
        <v>-3.319388794861811</v>
      </c>
      <c r="F436" s="42">
        <f t="shared" si="43"/>
        <v>-8.1189004140245871</v>
      </c>
    </row>
    <row r="437" spans="2:6" x14ac:dyDescent="0.2">
      <c r="B437" s="35">
        <v>341</v>
      </c>
      <c r="C437" s="41">
        <v>44537</v>
      </c>
      <c r="D437" s="42">
        <f t="shared" si="41"/>
        <v>-4.499799064928502</v>
      </c>
      <c r="E437" s="43">
        <f t="shared" si="42"/>
        <v>-3.199874932036471</v>
      </c>
      <c r="F437" s="42">
        <f t="shared" si="43"/>
        <v>-7.6996739969649735</v>
      </c>
    </row>
    <row r="438" spans="2:6" x14ac:dyDescent="0.2">
      <c r="B438" s="35">
        <v>342</v>
      </c>
      <c r="C438" s="41">
        <v>44538</v>
      </c>
      <c r="D438" s="42">
        <f t="shared" si="41"/>
        <v>-4.1947533554995049</v>
      </c>
      <c r="E438" s="43">
        <f t="shared" si="42"/>
        <v>-3.0794128772098186</v>
      </c>
      <c r="F438" s="42">
        <f t="shared" si="43"/>
        <v>-7.2741662327093231</v>
      </c>
    </row>
    <row r="439" spans="2:6" x14ac:dyDescent="0.2">
      <c r="B439" s="35">
        <v>343</v>
      </c>
      <c r="C439" s="41">
        <v>44539</v>
      </c>
      <c r="D439" s="42">
        <f t="shared" si="41"/>
        <v>-3.8847360305993286</v>
      </c>
      <c r="E439" s="43">
        <f t="shared" si="42"/>
        <v>-2.9580383258884693</v>
      </c>
      <c r="F439" s="42">
        <f t="shared" si="43"/>
        <v>-6.8427743564877979</v>
      </c>
    </row>
    <row r="440" spans="2:6" x14ac:dyDescent="0.2">
      <c r="B440" s="35">
        <v>344</v>
      </c>
      <c r="C440" s="41">
        <v>44540</v>
      </c>
      <c r="D440" s="42">
        <f t="shared" si="41"/>
        <v>-3.5701145223028168</v>
      </c>
      <c r="E440" s="43">
        <f t="shared" si="42"/>
        <v>-2.8357872439714695</v>
      </c>
      <c r="F440" s="42">
        <f t="shared" si="43"/>
        <v>-6.4059017662742868</v>
      </c>
    </row>
    <row r="441" spans="2:6" x14ac:dyDescent="0.2">
      <c r="B441" s="35">
        <v>345</v>
      </c>
      <c r="C441" s="41">
        <v>44541</v>
      </c>
      <c r="D441" s="42">
        <f t="shared" si="41"/>
        <v>-3.2512617195561173</v>
      </c>
      <c r="E441" s="43">
        <f t="shared" si="42"/>
        <v>-2.7126958570927737</v>
      </c>
      <c r="F441" s="42">
        <f t="shared" si="43"/>
        <v>-5.963957576648891</v>
      </c>
    </row>
    <row r="442" spans="2:6" x14ac:dyDescent="0.2">
      <c r="B442" s="35">
        <v>346</v>
      </c>
      <c r="C442" s="41">
        <v>44542</v>
      </c>
      <c r="D442" s="42">
        <f t="shared" si="41"/>
        <v>-2.9285555262293639</v>
      </c>
      <c r="E442" s="43">
        <f t="shared" si="42"/>
        <v>-2.5888006398868502</v>
      </c>
      <c r="F442" s="42">
        <f t="shared" si="43"/>
        <v>-5.5173561661162136</v>
      </c>
    </row>
    <row r="443" spans="2:6" x14ac:dyDescent="0.2">
      <c r="B443" s="35">
        <v>347</v>
      </c>
      <c r="C443" s="41">
        <v>44543</v>
      </c>
      <c r="D443" s="42">
        <f t="shared" si="41"/>
        <v>-2.6023784132254404</v>
      </c>
      <c r="E443" s="43">
        <f t="shared" si="42"/>
        <v>-2.4641383051804406</v>
      </c>
      <c r="F443" s="42">
        <f t="shared" si="43"/>
        <v>-5.0665167184058806</v>
      </c>
    </row>
    <row r="444" spans="2:6" x14ac:dyDescent="0.2">
      <c r="B444" s="35">
        <v>348</v>
      </c>
      <c r="C444" s="41">
        <v>44544</v>
      </c>
      <c r="D444" s="42">
        <f t="shared" si="41"/>
        <v>-2.2731169651761447</v>
      </c>
      <c r="E444" s="43">
        <f t="shared" si="42"/>
        <v>-2.3387457931137399</v>
      </c>
      <c r="F444" s="42">
        <f t="shared" si="43"/>
        <v>-4.6118627582898846</v>
      </c>
    </row>
    <row r="445" spans="2:6" x14ac:dyDescent="0.2">
      <c r="B445" s="35">
        <v>349</v>
      </c>
      <c r="C445" s="41">
        <v>44545</v>
      </c>
      <c r="D445" s="42">
        <f t="shared" si="41"/>
        <v>-1.9411614222626106</v>
      </c>
      <c r="E445" s="43">
        <f t="shared" si="42"/>
        <v>-2.2126602601942773</v>
      </c>
      <c r="F445" s="42">
        <f t="shared" si="43"/>
        <v>-4.1538216824568881</v>
      </c>
    </row>
    <row r="446" spans="2:6" x14ac:dyDescent="0.2">
      <c r="B446" s="35">
        <v>350</v>
      </c>
      <c r="C446" s="41">
        <v>44546</v>
      </c>
      <c r="D446" s="42">
        <f t="shared" si="41"/>
        <v>-1.6069052177031664</v>
      </c>
      <c r="E446" s="43">
        <f t="shared" si="42"/>
        <v>-2.0859190682865933</v>
      </c>
      <c r="F446" s="42">
        <f t="shared" si="43"/>
        <v>-3.6928242859897598</v>
      </c>
    </row>
    <row r="447" spans="2:6" x14ac:dyDescent="0.2">
      <c r="B447" s="35">
        <v>351</v>
      </c>
      <c r="C447" s="41">
        <v>44547</v>
      </c>
      <c r="D447" s="42">
        <f t="shared" si="41"/>
        <v>-1.2707445114569889</v>
      </c>
      <c r="E447" s="43">
        <f t="shared" si="42"/>
        <v>-1.958559773541156</v>
      </c>
      <c r="F447" s="42">
        <f t="shared" si="43"/>
        <v>-3.229304284998145</v>
      </c>
    </row>
    <row r="448" spans="2:6" x14ac:dyDescent="0.2">
      <c r="B448" s="35">
        <v>352</v>
      </c>
      <c r="C448" s="41">
        <v>44548</v>
      </c>
      <c r="D448" s="42">
        <f t="shared" si="41"/>
        <v>-0.93307772069576644</v>
      </c>
      <c r="E448" s="43">
        <f t="shared" si="42"/>
        <v>-1.8306201152656429</v>
      </c>
      <c r="F448" s="42">
        <f t="shared" si="43"/>
        <v>-2.7636978359614095</v>
      </c>
    </row>
    <row r="449" spans="2:6" x14ac:dyDescent="0.2">
      <c r="B449" s="35">
        <v>353</v>
      </c>
      <c r="C449" s="41">
        <v>44549</v>
      </c>
      <c r="D449" s="42">
        <f t="shared" si="41"/>
        <v>-0.5943050476003795</v>
      </c>
      <c r="E449" s="43">
        <f t="shared" si="42"/>
        <v>-1.7021380047419523</v>
      </c>
      <c r="F449" s="42">
        <f t="shared" si="43"/>
        <v>-2.2964430523423318</v>
      </c>
    </row>
    <row r="450" spans="2:6" x14ac:dyDescent="0.2">
      <c r="B450" s="35">
        <v>354</v>
      </c>
      <c r="C450" s="41">
        <v>44550</v>
      </c>
      <c r="D450" s="42">
        <f t="shared" si="41"/>
        <v>-0.25482800504181469</v>
      </c>
      <c r="E450" s="43">
        <f t="shared" si="42"/>
        <v>-1.5731515139923162</v>
      </c>
      <c r="F450" s="42">
        <f t="shared" si="43"/>
        <v>-1.8279795190341308</v>
      </c>
    </row>
    <row r="451" spans="2:6" x14ac:dyDescent="0.2">
      <c r="B451" s="35">
        <v>355</v>
      </c>
      <c r="C451" s="41">
        <v>44551</v>
      </c>
      <c r="D451" s="42">
        <f t="shared" si="41"/>
        <v>8.4951059291348233E-2</v>
      </c>
      <c r="E451" s="43">
        <f t="shared" si="42"/>
        <v>-1.4436988644976876</v>
      </c>
      <c r="F451" s="42">
        <f t="shared" si="43"/>
        <v>-1.3587478052063393</v>
      </c>
    </row>
    <row r="452" spans="2:6" x14ac:dyDescent="0.2">
      <c r="B452" s="35">
        <v>356</v>
      </c>
      <c r="C452" s="41">
        <v>44552</v>
      </c>
      <c r="D452" s="42">
        <f t="shared" si="41"/>
        <v>0.42462943975469891</v>
      </c>
      <c r="E452" s="43">
        <f t="shared" si="42"/>
        <v>-1.3138184158719348</v>
      </c>
      <c r="F452" s="42">
        <f t="shared" si="43"/>
        <v>-0.88918897611723591</v>
      </c>
    </row>
    <row r="453" spans="2:6" x14ac:dyDescent="0.2">
      <c r="B453" s="35">
        <v>357</v>
      </c>
      <c r="C453" s="41">
        <v>44553</v>
      </c>
      <c r="D453" s="42">
        <f t="shared" si="41"/>
        <v>0.76380455003427061</v>
      </c>
      <c r="E453" s="43">
        <f t="shared" si="42"/>
        <v>-1.1835486544950422</v>
      </c>
      <c r="F453" s="42">
        <f t="shared" si="43"/>
        <v>-0.41974410446077159</v>
      </c>
    </row>
    <row r="454" spans="2:6" x14ac:dyDescent="0.2">
      <c r="B454" s="35">
        <v>358</v>
      </c>
      <c r="C454" s="41">
        <v>44554</v>
      </c>
      <c r="D454" s="42">
        <f t="shared" si="41"/>
        <v>1.1020744002911216</v>
      </c>
      <c r="E454" s="43">
        <f t="shared" si="42"/>
        <v>-1.0529281821087437</v>
      </c>
      <c r="F454" s="42">
        <f t="shared" si="43"/>
        <v>4.9146218182377854E-2</v>
      </c>
    </row>
    <row r="455" spans="2:6" x14ac:dyDescent="0.2">
      <c r="B455" s="35">
        <v>359</v>
      </c>
      <c r="C455" s="41">
        <v>44555</v>
      </c>
      <c r="D455" s="42">
        <f t="shared" si="41"/>
        <v>1.4390380735991495</v>
      </c>
      <c r="E455" s="43">
        <f t="shared" si="42"/>
        <v>-0.92199570437804235</v>
      </c>
      <c r="F455" s="42">
        <f t="shared" si="43"/>
        <v>0.51704236922110713</v>
      </c>
    </row>
    <row r="456" spans="2:6" x14ac:dyDescent="0.2">
      <c r="B456" s="35">
        <v>360</v>
      </c>
      <c r="C456" s="41">
        <v>44556</v>
      </c>
      <c r="D456" s="42">
        <f t="shared" si="41"/>
        <v>1.7742962011112917</v>
      </c>
      <c r="E456" s="43">
        <f t="shared" si="42"/>
        <v>-0.7907900194218298</v>
      </c>
      <c r="F456" s="42">
        <f t="shared" si="43"/>
        <v>0.98350618168946191</v>
      </c>
    </row>
    <row r="457" spans="2:6" x14ac:dyDescent="0.2">
      <c r="B457" s="35">
        <v>361</v>
      </c>
      <c r="C457" s="41">
        <v>44557</v>
      </c>
      <c r="D457" s="42">
        <f t="shared" si="41"/>
        <v>2.1074514353907698</v>
      </c>
      <c r="E457" s="43">
        <f t="shared" si="42"/>
        <v>-0.6593500063162161</v>
      </c>
      <c r="F457" s="42">
        <f t="shared" si="43"/>
        <v>1.4481014290745537</v>
      </c>
    </row>
    <row r="458" spans="2:6" x14ac:dyDescent="0.2">
      <c r="B458" s="35">
        <v>362</v>
      </c>
      <c r="C458" s="41">
        <v>44558</v>
      </c>
      <c r="D458" s="42">
        <f t="shared" si="41"/>
        <v>2.4381089213468243</v>
      </c>
      <c r="E458" s="43">
        <f t="shared" si="42"/>
        <v>-0.52771461357379934</v>
      </c>
      <c r="F458" s="42">
        <f t="shared" si="43"/>
        <v>1.910394307773025</v>
      </c>
    </row>
    <row r="459" spans="2:6" x14ac:dyDescent="0.2">
      <c r="B459" s="35">
        <v>363</v>
      </c>
      <c r="C459" s="41">
        <v>44559</v>
      </c>
      <c r="D459" s="42">
        <f t="shared" si="41"/>
        <v>2.7658767642162601</v>
      </c>
      <c r="E459" s="43">
        <f t="shared" si="42"/>
        <v>-0.39592284760235957</v>
      </c>
      <c r="F459" s="42">
        <f t="shared" si="43"/>
        <v>2.3699539166139005</v>
      </c>
    </row>
    <row r="460" spans="2:6" x14ac:dyDescent="0.2">
      <c r="B460" s="35">
        <v>364</v>
      </c>
      <c r="C460" s="41">
        <v>44560</v>
      </c>
      <c r="D460" s="42">
        <f t="shared" si="41"/>
        <v>3.0903664940365942</v>
      </c>
      <c r="E460" s="43">
        <f t="shared" si="42"/>
        <v>-0.26401376114646713</v>
      </c>
      <c r="F460" s="42">
        <f t="shared" si="43"/>
        <v>2.8263527328901272</v>
      </c>
    </row>
    <row r="461" spans="2:6" x14ac:dyDescent="0.2">
      <c r="B461" s="35">
        <v>365</v>
      </c>
      <c r="C461" s="41">
        <v>44561</v>
      </c>
      <c r="D461" s="42">
        <f t="shared" si="41"/>
        <v>3.4111935260601305</v>
      </c>
      <c r="E461" s="43">
        <f t="shared" si="42"/>
        <v>-0.1320264417152566</v>
      </c>
      <c r="F461" s="42">
        <f t="shared" si="43"/>
        <v>3.2791670843448739</v>
      </c>
    </row>
  </sheetData>
  <sheetProtection algorithmName="SHA-512" hashValue="QCdC8Skb4yuk2ZAXO+W6t89hcizyi7I1K4dpdJjXygpc/1kyFs054KpXIjulKLpRzLFdPnMBY6RqQtCX7pydDA==" saltValue="lcD0dOKjh+uJ9g57C7ptRQ==" spinCount="100000" sheet="1" objects="1" scenarios="1"/>
  <mergeCells count="20">
    <mergeCell ref="K5:L5"/>
    <mergeCell ref="M5:N5"/>
    <mergeCell ref="B40:C40"/>
    <mergeCell ref="D40:E40"/>
    <mergeCell ref="B5:C5"/>
    <mergeCell ref="F40:G40"/>
    <mergeCell ref="B3:G3"/>
    <mergeCell ref="B4:G4"/>
    <mergeCell ref="B2:I2"/>
    <mergeCell ref="H40:H41"/>
    <mergeCell ref="I40:J40"/>
    <mergeCell ref="D5:E5"/>
    <mergeCell ref="F5:G5"/>
    <mergeCell ref="H5:H6"/>
    <mergeCell ref="J3:N3"/>
    <mergeCell ref="J2:N2"/>
    <mergeCell ref="J4:N4"/>
    <mergeCell ref="I5:J5"/>
    <mergeCell ref="K40:L40"/>
    <mergeCell ref="M40:N40"/>
  </mergeCells>
  <hyperlinks>
    <hyperlink ref="J3:N3" location="MENU!A1" display="Torna al Menu Principale" xr:uid="{FF36E038-7FA0-524A-BDD7-94C9D6587C36}"/>
  </hyperlinks>
  <pageMargins left="0.7" right="0.7" top="0.75" bottom="0.75" header="0.3" footer="0.3"/>
  <pageSetup paperSize="9" orientation="landscape" horizontalDpi="0" verticalDpi="0"/>
  <ignoredErrors>
    <ignoredError sqref="M7 D42 K42 F42 D7:D34 F7:F37 K7:K37 M8:M36 D43:D72 F43:F71 K43:K71 M42:M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3E9-2441-7B4D-8AED-CA6D0DABC500}">
  <dimension ref="A2"/>
  <sheetViews>
    <sheetView showGridLines="0" showRowColHeaders="0" workbookViewId="0">
      <selection activeCell="A2" sqref="A2"/>
    </sheetView>
  </sheetViews>
  <sheetFormatPr baseColWidth="10" defaultRowHeight="16" x14ac:dyDescent="0.2"/>
  <cols>
    <col min="1" max="1" width="113" customWidth="1"/>
  </cols>
  <sheetData>
    <row r="2" spans="1:1" ht="29" x14ac:dyDescent="0.2">
      <c r="A2" s="220" t="s">
        <v>8088</v>
      </c>
    </row>
  </sheetData>
  <sheetProtection algorithmName="SHA-512" hashValue="NSJl+CxvMVZBCrVZvS+d4uat0/FUlM6vxu15Ad8K1b2Q6Woow8XN0EhhY7tW8fYc+Oi2WoTSsnPAFaYvpaNhaw==" saltValue="v0sJfzdX0fBtXYA/Rq0Sew==" spinCount="100000" sheet="1" objects="1" scenarios="1"/>
  <hyperlinks>
    <hyperlink ref="A2" location="MENU!A1" display="TORNA AL MENU PRINCIPALE" xr:uid="{A3343534-14A0-0441-9671-D1C601024955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B1:C23"/>
  <sheetViews>
    <sheetView showGridLines="0" showRowColHeaders="0" zoomScale="150" zoomScaleNormal="150" workbookViewId="0"/>
  </sheetViews>
  <sheetFormatPr baseColWidth="10" defaultRowHeight="16" x14ac:dyDescent="0.2"/>
  <cols>
    <col min="1" max="1" width="2.83203125" customWidth="1"/>
    <col min="2" max="3" width="18.83203125" customWidth="1"/>
    <col min="4" max="4" width="20.83203125" customWidth="1"/>
    <col min="5" max="5" width="24.6640625" customWidth="1"/>
    <col min="6" max="6" width="20.83203125" customWidth="1"/>
  </cols>
  <sheetData>
    <row r="1" spans="2:3" ht="16" customHeight="1" thickBot="1" x14ac:dyDescent="0.25"/>
    <row r="2" spans="2:3" ht="20" customHeight="1" thickTop="1" thickBot="1" x14ac:dyDescent="0.25">
      <c r="B2" s="225" t="s">
        <v>8080</v>
      </c>
      <c r="C2" s="226"/>
    </row>
    <row r="3" spans="2:3" ht="25" customHeight="1" thickTop="1" x14ac:dyDescent="0.2">
      <c r="B3" s="223" t="s">
        <v>17</v>
      </c>
      <c r="C3" s="224"/>
    </row>
    <row r="4" spans="2:3" ht="15" customHeight="1" x14ac:dyDescent="0.2">
      <c r="B4" s="71" t="s">
        <v>23</v>
      </c>
      <c r="C4" s="72" t="s">
        <v>21</v>
      </c>
    </row>
    <row r="5" spans="2:3" ht="15" customHeight="1" x14ac:dyDescent="0.2">
      <c r="B5" s="73" t="s">
        <v>20</v>
      </c>
      <c r="C5" s="74" t="s">
        <v>22</v>
      </c>
    </row>
    <row r="6" spans="2:3" ht="15" customHeight="1" x14ac:dyDescent="0.2">
      <c r="B6" s="75" t="s">
        <v>19</v>
      </c>
      <c r="C6" s="76" t="s">
        <v>24</v>
      </c>
    </row>
    <row r="7" spans="2:3" ht="30" customHeight="1" x14ac:dyDescent="0.2">
      <c r="B7" s="44">
        <v>2</v>
      </c>
      <c r="C7" s="83">
        <f>3.57*SQRT(B7)</f>
        <v>5.0487424176719493</v>
      </c>
    </row>
    <row r="8" spans="2:3" ht="20" customHeight="1" thickBot="1" x14ac:dyDescent="0.25">
      <c r="B8" s="222" t="s">
        <v>15</v>
      </c>
      <c r="C8" s="222"/>
    </row>
    <row r="9" spans="2:3" ht="30" customHeight="1" thickTop="1" thickBot="1" x14ac:dyDescent="0.25">
      <c r="B9" s="227" t="s">
        <v>66</v>
      </c>
      <c r="C9" s="228"/>
    </row>
    <row r="10" spans="2:3" ht="20" customHeight="1" thickTop="1" x14ac:dyDescent="0.2">
      <c r="B10" s="213"/>
      <c r="C10" s="213"/>
    </row>
    <row r="11" spans="2:3" ht="20" customHeight="1" x14ac:dyDescent="0.2"/>
    <row r="12" spans="2:3" ht="20" customHeight="1" x14ac:dyDescent="0.2"/>
    <row r="13" spans="2:3" ht="20" customHeight="1" x14ac:dyDescent="0.2"/>
    <row r="14" spans="2:3" ht="20" customHeight="1" x14ac:dyDescent="0.2"/>
    <row r="15" spans="2:3" ht="20" customHeight="1" x14ac:dyDescent="0.2"/>
    <row r="16" spans="2:3" ht="20" customHeight="1" x14ac:dyDescent="0.2"/>
    <row r="17" ht="40" customHeight="1" x14ac:dyDescent="0.2"/>
    <row r="18" ht="62" customHeight="1" x14ac:dyDescent="0.2"/>
    <row r="19" ht="30" customHeight="1" x14ac:dyDescent="0.2"/>
    <row r="20" ht="30" customHeight="1" x14ac:dyDescent="0.2"/>
    <row r="21" ht="40" customHeight="1" x14ac:dyDescent="0.2"/>
    <row r="22" ht="30" customHeight="1" x14ac:dyDescent="0.2"/>
    <row r="23" ht="110" customHeight="1" x14ac:dyDescent="0.2"/>
  </sheetData>
  <sheetProtection algorithmName="SHA-512" hashValue="2kAlyHE1QbK9tUMmcZScsDhXwjUSY+vv9C8uOL0mW5MuUXhn/LY0JrvXB7G4PEstsARctD72yfTntsNrHkGvVg==" saltValue="Uf0e/jaqrJTLKZwPM+8lVw==" spinCount="100000" sheet="1" objects="1" scenarios="1"/>
  <mergeCells count="4">
    <mergeCell ref="B8:C8"/>
    <mergeCell ref="B3:C3"/>
    <mergeCell ref="B2:C2"/>
    <mergeCell ref="B9:C9"/>
  </mergeCells>
  <hyperlinks>
    <hyperlink ref="B9:C9" location="MENU!A1" display="Torna al Menu Principale" xr:uid="{85EF3F63-A0E8-C440-B9D2-FA48B2133A46}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8C4DA-8573-D740-8737-250C1C5F04A8}">
  <dimension ref="B1:H108"/>
  <sheetViews>
    <sheetView showGridLines="0" showRowColHeaders="0" zoomScale="150" zoomScaleNormal="150" workbookViewId="0"/>
  </sheetViews>
  <sheetFormatPr baseColWidth="10" defaultRowHeight="16" x14ac:dyDescent="0.2"/>
  <cols>
    <col min="1" max="1" width="2.83203125" style="135" customWidth="1"/>
    <col min="2" max="6" width="10.83203125" style="134"/>
    <col min="7" max="16384" width="10.83203125" style="135"/>
  </cols>
  <sheetData>
    <row r="1" spans="2:8" ht="16" customHeight="1" thickBot="1" x14ac:dyDescent="0.25"/>
    <row r="2" spans="2:8" ht="20" customHeight="1" thickTop="1" x14ac:dyDescent="0.2">
      <c r="B2" s="232" t="s">
        <v>8080</v>
      </c>
      <c r="C2" s="233"/>
      <c r="D2" s="233"/>
      <c r="E2" s="233"/>
      <c r="F2" s="234"/>
      <c r="G2" s="134"/>
    </row>
    <row r="3" spans="2:8" ht="20" customHeight="1" thickBot="1" x14ac:dyDescent="0.25">
      <c r="B3" s="235" t="s">
        <v>82</v>
      </c>
      <c r="C3" s="236"/>
      <c r="D3" s="236"/>
      <c r="E3" s="236"/>
      <c r="F3" s="237"/>
      <c r="G3" s="134"/>
    </row>
    <row r="4" spans="2:8" ht="20" customHeight="1" thickTop="1" thickBot="1" x14ac:dyDescent="0.25">
      <c r="B4" s="238" t="s">
        <v>83</v>
      </c>
      <c r="C4" s="239"/>
      <c r="D4" s="240"/>
      <c r="E4" s="136" t="s">
        <v>84</v>
      </c>
      <c r="F4" s="137">
        <v>43</v>
      </c>
      <c r="G4" s="134"/>
    </row>
    <row r="5" spans="2:8" ht="20" hidden="1" customHeight="1" x14ac:dyDescent="0.2">
      <c r="B5" s="241" t="s">
        <v>85</v>
      </c>
      <c r="C5" s="242"/>
      <c r="D5" s="243"/>
      <c r="E5" s="138" t="s">
        <v>86</v>
      </c>
      <c r="F5" s="139">
        <f>6371*(COS(RADIANS(F4)))</f>
        <v>4659.454433015735</v>
      </c>
      <c r="G5" s="134"/>
      <c r="H5" s="134"/>
    </row>
    <row r="6" spans="2:8" ht="20" hidden="1" customHeight="1" thickTop="1" x14ac:dyDescent="0.2">
      <c r="B6" s="244" t="s">
        <v>87</v>
      </c>
      <c r="C6" s="245"/>
      <c r="D6" s="246"/>
      <c r="E6" s="140" t="s">
        <v>86</v>
      </c>
      <c r="F6" s="141">
        <f>2*PI()*F5</f>
        <v>29276.215632997257</v>
      </c>
      <c r="G6" s="134"/>
      <c r="H6" s="134"/>
    </row>
    <row r="7" spans="2:8" ht="20" customHeight="1" thickTop="1" thickBot="1" x14ac:dyDescent="0.25">
      <c r="B7" s="229" t="s">
        <v>88</v>
      </c>
      <c r="C7" s="230"/>
      <c r="D7" s="231"/>
      <c r="E7" s="142" t="s">
        <v>89</v>
      </c>
      <c r="F7" s="143">
        <f>F6/86164*3600</f>
        <v>1223.1834209042074</v>
      </c>
      <c r="G7" s="134"/>
      <c r="H7" s="134"/>
    </row>
    <row r="8" spans="2:8" ht="10" customHeight="1" thickTop="1" thickBot="1" x14ac:dyDescent="0.25">
      <c r="B8" s="144"/>
      <c r="C8" s="144"/>
      <c r="D8" s="144"/>
      <c r="F8" s="145"/>
      <c r="G8" s="134"/>
      <c r="H8" s="134"/>
    </row>
    <row r="9" spans="2:8" ht="25" customHeight="1" thickTop="1" thickBot="1" x14ac:dyDescent="0.25">
      <c r="B9" s="227" t="s">
        <v>66</v>
      </c>
      <c r="C9" s="247"/>
      <c r="D9" s="247"/>
      <c r="E9" s="247"/>
      <c r="F9" s="228"/>
      <c r="G9" s="134"/>
      <c r="H9" s="134"/>
    </row>
    <row r="10" spans="2:8" ht="10" customHeight="1" thickTop="1" thickBot="1" x14ac:dyDescent="0.25"/>
    <row r="11" spans="2:8" ht="20" customHeight="1" thickTop="1" thickBot="1" x14ac:dyDescent="0.25">
      <c r="B11" s="248" t="s">
        <v>8075</v>
      </c>
      <c r="C11" s="249"/>
      <c r="D11" s="249"/>
      <c r="E11" s="249"/>
      <c r="F11" s="250"/>
    </row>
    <row r="12" spans="2:8" ht="43" customHeight="1" thickTop="1" x14ac:dyDescent="0.2">
      <c r="B12" s="146" t="s">
        <v>90</v>
      </c>
      <c r="C12" s="147" t="s">
        <v>91</v>
      </c>
      <c r="D12" s="148" t="s">
        <v>92</v>
      </c>
      <c r="E12" s="148" t="s">
        <v>93</v>
      </c>
      <c r="F12" s="149" t="s">
        <v>94</v>
      </c>
    </row>
    <row r="13" spans="2:8" ht="20" customHeight="1" thickBot="1" x14ac:dyDescent="0.25">
      <c r="B13" s="150" t="s">
        <v>84</v>
      </c>
      <c r="C13" s="151" t="s">
        <v>95</v>
      </c>
      <c r="D13" s="152" t="s">
        <v>86</v>
      </c>
      <c r="E13" s="221" t="s">
        <v>86</v>
      </c>
      <c r="F13" s="153" t="s">
        <v>89</v>
      </c>
    </row>
    <row r="14" spans="2:8" ht="20" customHeight="1" thickTop="1" x14ac:dyDescent="0.2">
      <c r="B14" s="154">
        <v>0</v>
      </c>
      <c r="C14" s="155">
        <f>COS(0)</f>
        <v>1</v>
      </c>
      <c r="D14" s="156">
        <f>6371*C14</f>
        <v>6371</v>
      </c>
      <c r="E14" s="156">
        <f>2*PI()*D14</f>
        <v>40030.173592041145</v>
      </c>
      <c r="F14" s="157">
        <f>E14/86164*3600</f>
        <v>1672.4922813628443</v>
      </c>
      <c r="G14" s="158"/>
    </row>
    <row r="15" spans="2:8" ht="20" customHeight="1" x14ac:dyDescent="0.2">
      <c r="B15" s="159">
        <v>1</v>
      </c>
      <c r="C15" s="160">
        <f>COS(RADIANS(B15))</f>
        <v>0.99984769515639127</v>
      </c>
      <c r="D15" s="161">
        <f t="shared" ref="D15:D78" si="0">6371*C15</f>
        <v>6370.029665841369</v>
      </c>
      <c r="E15" s="161">
        <f t="shared" ref="E15:E78" si="1">2*PI()*D15</f>
        <v>40024.076802712581</v>
      </c>
      <c r="F15" s="162">
        <f t="shared" ref="F15:F78" si="2">E15/86164*3600</f>
        <v>1672.2375526874946</v>
      </c>
      <c r="G15" s="163"/>
    </row>
    <row r="16" spans="2:8" ht="20" customHeight="1" x14ac:dyDescent="0.2">
      <c r="B16" s="164">
        <v>2</v>
      </c>
      <c r="C16" s="165">
        <f t="shared" ref="C16:C79" si="3">COS(RADIANS(B16))</f>
        <v>0.99939082701909576</v>
      </c>
      <c r="D16" s="166">
        <f t="shared" si="0"/>
        <v>6367.1189589386595</v>
      </c>
      <c r="E16" s="166">
        <f t="shared" si="1"/>
        <v>40005.788291867968</v>
      </c>
      <c r="F16" s="167">
        <f t="shared" si="2"/>
        <v>1671.4734442542674</v>
      </c>
      <c r="G16" s="163"/>
    </row>
    <row r="17" spans="2:7" ht="20" customHeight="1" x14ac:dyDescent="0.2">
      <c r="B17" s="159">
        <v>3</v>
      </c>
      <c r="C17" s="160">
        <f t="shared" si="3"/>
        <v>0.99862953475457383</v>
      </c>
      <c r="D17" s="161">
        <f t="shared" si="0"/>
        <v>6362.2687659213898</v>
      </c>
      <c r="E17" s="161">
        <f t="shared" si="1"/>
        <v>39975.313630364872</v>
      </c>
      <c r="F17" s="162">
        <f t="shared" si="2"/>
        <v>1670.2001888179927</v>
      </c>
      <c r="G17" s="163"/>
    </row>
    <row r="18" spans="2:7" ht="20" customHeight="1" x14ac:dyDescent="0.2">
      <c r="B18" s="164">
        <v>4</v>
      </c>
      <c r="C18" s="165">
        <f t="shared" si="3"/>
        <v>0.9975640502598242</v>
      </c>
      <c r="D18" s="166">
        <f t="shared" si="0"/>
        <v>6355.4805642053398</v>
      </c>
      <c r="E18" s="166">
        <f t="shared" si="1"/>
        <v>39932.662101080416</v>
      </c>
      <c r="F18" s="167">
        <f t="shared" si="2"/>
        <v>1668.4181742246121</v>
      </c>
      <c r="G18" s="163"/>
    </row>
    <row r="19" spans="2:7" ht="20" customHeight="1" x14ac:dyDescent="0.2">
      <c r="B19" s="159">
        <v>5</v>
      </c>
      <c r="C19" s="160">
        <f t="shared" si="3"/>
        <v>0.99619469809174555</v>
      </c>
      <c r="D19" s="161">
        <f t="shared" si="0"/>
        <v>6346.7564215425109</v>
      </c>
      <c r="E19" s="161">
        <f t="shared" si="1"/>
        <v>39877.846696083594</v>
      </c>
      <c r="F19" s="162">
        <f t="shared" si="2"/>
        <v>1666.1279432930335</v>
      </c>
      <c r="G19" s="163"/>
    </row>
    <row r="20" spans="2:7" ht="20" customHeight="1" x14ac:dyDescent="0.2">
      <c r="B20" s="164">
        <v>6</v>
      </c>
      <c r="C20" s="165">
        <f t="shared" si="3"/>
        <v>0.99452189536827329</v>
      </c>
      <c r="D20" s="166">
        <f t="shared" si="0"/>
        <v>6336.0989953912695</v>
      </c>
      <c r="E20" s="166">
        <f t="shared" si="1"/>
        <v>39810.884112677762</v>
      </c>
      <c r="F20" s="167">
        <f t="shared" si="2"/>
        <v>1663.3301936497835</v>
      </c>
      <c r="G20" s="163"/>
    </row>
    <row r="21" spans="2:7" ht="20" customHeight="1" x14ac:dyDescent="0.2">
      <c r="B21" s="159">
        <v>7</v>
      </c>
      <c r="C21" s="160">
        <f t="shared" si="3"/>
        <v>0.99254615164132198</v>
      </c>
      <c r="D21" s="161">
        <f t="shared" si="0"/>
        <v>6323.5115321068624</v>
      </c>
      <c r="E21" s="161">
        <f t="shared" si="1"/>
        <v>39731.794748314511</v>
      </c>
      <c r="F21" s="162">
        <f t="shared" si="2"/>
        <v>1660.0257775165062</v>
      </c>
      <c r="G21" s="163"/>
    </row>
    <row r="22" spans="2:7" ht="20" customHeight="1" x14ac:dyDescent="0.2">
      <c r="B22" s="164">
        <v>8</v>
      </c>
      <c r="C22" s="165">
        <f t="shared" si="3"/>
        <v>0.99026806874157036</v>
      </c>
      <c r="D22" s="166">
        <f t="shared" si="0"/>
        <v>6308.997865952545</v>
      </c>
      <c r="E22" s="166">
        <f t="shared" si="1"/>
        <v>39640.602694380395</v>
      </c>
      <c r="F22" s="167">
        <f t="shared" si="2"/>
        <v>1656.2157014503671</v>
      </c>
      <c r="G22" s="163"/>
    </row>
    <row r="23" spans="2:7" ht="20" customHeight="1" x14ac:dyDescent="0.2">
      <c r="B23" s="159">
        <v>9</v>
      </c>
      <c r="C23" s="160">
        <f t="shared" si="3"/>
        <v>0.98768834059513777</v>
      </c>
      <c r="D23" s="161">
        <f t="shared" si="0"/>
        <v>6292.5624179316228</v>
      </c>
      <c r="E23" s="161">
        <f t="shared" si="1"/>
        <v>39537.335728858423</v>
      </c>
      <c r="F23" s="162">
        <f t="shared" si="2"/>
        <v>1651.9011260374439</v>
      </c>
      <c r="G23" s="163"/>
    </row>
    <row r="24" spans="2:7" ht="20" customHeight="1" thickBot="1" x14ac:dyDescent="0.25">
      <c r="B24" s="168">
        <v>10</v>
      </c>
      <c r="C24" s="169">
        <f t="shared" si="3"/>
        <v>0.98480775301220802</v>
      </c>
      <c r="D24" s="170">
        <f t="shared" si="0"/>
        <v>6274.2101944407777</v>
      </c>
      <c r="E24" s="170">
        <f t="shared" si="1"/>
        <v>39422.025307866672</v>
      </c>
      <c r="F24" s="171">
        <f t="shared" si="2"/>
        <v>1647.0833655392046</v>
      </c>
      <c r="G24" s="163"/>
    </row>
    <row r="25" spans="2:7" ht="20" customHeight="1" thickTop="1" x14ac:dyDescent="0.2">
      <c r="B25" s="172">
        <v>11</v>
      </c>
      <c r="C25" s="173">
        <f t="shared" si="3"/>
        <v>0.98162718344766398</v>
      </c>
      <c r="D25" s="174">
        <f t="shared" si="0"/>
        <v>6253.9467857450672</v>
      </c>
      <c r="E25" s="174">
        <f t="shared" si="1"/>
        <v>39294.706556076409</v>
      </c>
      <c r="F25" s="175">
        <f t="shared" si="2"/>
        <v>1641.763887492167</v>
      </c>
      <c r="G25" s="163"/>
    </row>
    <row r="26" spans="2:7" ht="20" customHeight="1" x14ac:dyDescent="0.2">
      <c r="B26" s="164">
        <v>12</v>
      </c>
      <c r="C26" s="165">
        <f t="shared" si="3"/>
        <v>0.97814760073380569</v>
      </c>
      <c r="D26" s="166">
        <f t="shared" si="0"/>
        <v>6231.7783642750765</v>
      </c>
      <c r="E26" s="166">
        <f t="shared" si="1"/>
        <v>39155.418256012796</v>
      </c>
      <c r="F26" s="167">
        <f t="shared" si="2"/>
        <v>1635.9443122608752</v>
      </c>
      <c r="G26" s="163"/>
    </row>
    <row r="27" spans="2:7" ht="20" customHeight="1" x14ac:dyDescent="0.2">
      <c r="B27" s="159">
        <v>13</v>
      </c>
      <c r="C27" s="160">
        <f t="shared" si="3"/>
        <v>0.97437006478523525</v>
      </c>
      <c r="D27" s="161">
        <f t="shared" si="0"/>
        <v>6207.7116827467335</v>
      </c>
      <c r="E27" s="161">
        <f t="shared" si="1"/>
        <v>39004.20283624134</v>
      </c>
      <c r="F27" s="162">
        <f t="shared" si="2"/>
        <v>1629.6264125443204</v>
      </c>
      <c r="G27" s="163"/>
    </row>
    <row r="28" spans="2:7" ht="20" customHeight="1" x14ac:dyDescent="0.2">
      <c r="B28" s="164">
        <v>14</v>
      </c>
      <c r="C28" s="165">
        <f t="shared" si="3"/>
        <v>0.97029572627599647</v>
      </c>
      <c r="D28" s="166">
        <f t="shared" si="0"/>
        <v>6181.7540721043733</v>
      </c>
      <c r="E28" s="166">
        <f t="shared" si="1"/>
        <v>38841.106358443772</v>
      </c>
      <c r="F28" s="167">
        <f t="shared" si="2"/>
        <v>1622.8121128359589</v>
      </c>
      <c r="G28" s="163"/>
    </row>
    <row r="29" spans="2:7" ht="20" customHeight="1" x14ac:dyDescent="0.2">
      <c r="B29" s="159">
        <v>15</v>
      </c>
      <c r="C29" s="160">
        <f t="shared" si="3"/>
        <v>0.96592582628906831</v>
      </c>
      <c r="D29" s="161">
        <f t="shared" si="0"/>
        <v>6153.913439287654</v>
      </c>
      <c r="E29" s="161">
        <f t="shared" si="1"/>
        <v>38666.178503387186</v>
      </c>
      <c r="F29" s="162">
        <f t="shared" si="2"/>
        <v>1615.5034888374944</v>
      </c>
      <c r="G29" s="163"/>
    </row>
    <row r="30" spans="2:7" ht="20" customHeight="1" x14ac:dyDescent="0.2">
      <c r="B30" s="164">
        <v>16</v>
      </c>
      <c r="C30" s="165">
        <f t="shared" si="3"/>
        <v>0.96126169593831889</v>
      </c>
      <c r="D30" s="166">
        <f t="shared" si="0"/>
        <v>6124.1982648230296</v>
      </c>
      <c r="E30" s="166">
        <f t="shared" si="1"/>
        <v>38479.472555790773</v>
      </c>
      <c r="F30" s="167">
        <f t="shared" si="2"/>
        <v>1607.7027668265957</v>
      </c>
      <c r="G30" s="163"/>
    </row>
    <row r="31" spans="2:7" ht="20" customHeight="1" x14ac:dyDescent="0.2">
      <c r="B31" s="159">
        <v>17</v>
      </c>
      <c r="C31" s="160">
        <f t="shared" si="3"/>
        <v>0.95630475596303544</v>
      </c>
      <c r="D31" s="161">
        <f t="shared" si="0"/>
        <v>6092.6176002404991</v>
      </c>
      <c r="E31" s="161">
        <f t="shared" si="1"/>
        <v>38281.045388094855</v>
      </c>
      <c r="F31" s="162">
        <f t="shared" si="2"/>
        <v>1599.4123229787554</v>
      </c>
      <c r="G31" s="163"/>
    </row>
    <row r="32" spans="2:7" ht="20" customHeight="1" x14ac:dyDescent="0.2">
      <c r="B32" s="164">
        <v>18</v>
      </c>
      <c r="C32" s="165">
        <f t="shared" si="3"/>
        <v>0.95105651629515353</v>
      </c>
      <c r="D32" s="166">
        <f t="shared" si="0"/>
        <v>6059.181065316423</v>
      </c>
      <c r="E32" s="166">
        <f t="shared" si="1"/>
        <v>38070.957443136904</v>
      </c>
      <c r="F32" s="167">
        <f t="shared" si="2"/>
        <v>1590.6346826434803</v>
      </c>
      <c r="G32" s="163"/>
    </row>
    <row r="33" spans="2:7" ht="20" customHeight="1" x14ac:dyDescent="0.2">
      <c r="B33" s="159">
        <v>19</v>
      </c>
      <c r="C33" s="160">
        <f t="shared" si="3"/>
        <v>0.94551857559931685</v>
      </c>
      <c r="D33" s="161">
        <f t="shared" si="0"/>
        <v>6023.8988451432479</v>
      </c>
      <c r="E33" s="161">
        <f t="shared" si="1"/>
        <v>37849.272715740131</v>
      </c>
      <c r="F33" s="162">
        <f t="shared" si="2"/>
        <v>1581.3725195750483</v>
      </c>
      <c r="G33" s="163"/>
    </row>
    <row r="34" spans="2:7" ht="20" customHeight="1" thickBot="1" x14ac:dyDescent="0.25">
      <c r="B34" s="168">
        <v>20</v>
      </c>
      <c r="C34" s="169">
        <f t="shared" si="3"/>
        <v>0.93969262078590843</v>
      </c>
      <c r="D34" s="170">
        <f t="shared" si="0"/>
        <v>5986.7816870270226</v>
      </c>
      <c r="E34" s="170">
        <f t="shared" si="1"/>
        <v>37616.058733220001</v>
      </c>
      <c r="F34" s="171">
        <f t="shared" si="2"/>
        <v>1571.628655118054</v>
      </c>
      <c r="G34" s="163"/>
    </row>
    <row r="35" spans="2:7" ht="20" customHeight="1" thickTop="1" x14ac:dyDescent="0.2">
      <c r="B35" s="172">
        <v>21</v>
      </c>
      <c r="C35" s="173">
        <f t="shared" si="3"/>
        <v>0.93358042649720174</v>
      </c>
      <c r="D35" s="174">
        <f t="shared" si="0"/>
        <v>5947.8408972136722</v>
      </c>
      <c r="E35" s="174">
        <f t="shared" si="1"/>
        <v>37371.386534814796</v>
      </c>
      <c r="F35" s="175">
        <f t="shared" si="2"/>
        <v>1561.4060573480022</v>
      </c>
      <c r="G35" s="163"/>
    </row>
    <row r="36" spans="2:7" ht="20" customHeight="1" x14ac:dyDescent="0.2">
      <c r="B36" s="164">
        <v>22</v>
      </c>
      <c r="C36" s="165">
        <f t="shared" si="3"/>
        <v>0.92718385456678742</v>
      </c>
      <c r="D36" s="166">
        <f t="shared" si="0"/>
        <v>5907.0883374450023</v>
      </c>
      <c r="E36" s="166">
        <f t="shared" si="1"/>
        <v>37115.33065004633</v>
      </c>
      <c r="F36" s="167">
        <f t="shared" si="2"/>
        <v>1550.707840167202</v>
      </c>
      <c r="G36" s="163"/>
    </row>
    <row r="37" spans="2:7" ht="20" customHeight="1" x14ac:dyDescent="0.2">
      <c r="B37" s="159">
        <v>23</v>
      </c>
      <c r="C37" s="160">
        <f t="shared" si="3"/>
        <v>0.92050485345244037</v>
      </c>
      <c r="D37" s="161">
        <f t="shared" si="0"/>
        <v>5864.5364213454977</v>
      </c>
      <c r="E37" s="161">
        <f t="shared" si="1"/>
        <v>36847.96907601758</v>
      </c>
      <c r="F37" s="162">
        <f t="shared" si="2"/>
        <v>1539.5372623562425</v>
      </c>
      <c r="G37" s="163"/>
    </row>
    <row r="38" spans="2:7" ht="20" customHeight="1" x14ac:dyDescent="0.2">
      <c r="B38" s="164">
        <v>24</v>
      </c>
      <c r="C38" s="165">
        <f t="shared" si="3"/>
        <v>0.91354545764260087</v>
      </c>
      <c r="D38" s="166">
        <f t="shared" si="0"/>
        <v>5820.1981106410103</v>
      </c>
      <c r="E38" s="166">
        <f>2*PI()*D38</f>
        <v>36569.383253653985</v>
      </c>
      <c r="F38" s="167">
        <f t="shared" si="2"/>
        <v>1527.8977265813373</v>
      </c>
      <c r="G38" s="163"/>
    </row>
    <row r="39" spans="2:7" ht="20" customHeight="1" x14ac:dyDescent="0.2">
      <c r="B39" s="159">
        <v>25</v>
      </c>
      <c r="C39" s="160">
        <f t="shared" si="3"/>
        <v>0.90630778703664994</v>
      </c>
      <c r="D39" s="161">
        <f t="shared" si="0"/>
        <v>5774.0869112104965</v>
      </c>
      <c r="E39" s="161">
        <f t="shared" si="1"/>
        <v>36279.658042895753</v>
      </c>
      <c r="F39" s="162">
        <f t="shared" si="2"/>
        <v>1515.7927783578375</v>
      </c>
      <c r="G39" s="163"/>
    </row>
    <row r="40" spans="2:7" ht="20" customHeight="1" x14ac:dyDescent="0.2">
      <c r="B40" s="164">
        <v>26</v>
      </c>
      <c r="C40" s="165">
        <f t="shared" si="3"/>
        <v>0.89879404629916704</v>
      </c>
      <c r="D40" s="166">
        <f t="shared" si="0"/>
        <v>5726.2168689719929</v>
      </c>
      <c r="E40" s="166">
        <f t="shared" si="1"/>
        <v>35978.881696848723</v>
      </c>
      <c r="F40" s="167">
        <f t="shared" si="2"/>
        <v>1503.2261049702358</v>
      </c>
      <c r="G40" s="163"/>
    </row>
    <row r="41" spans="2:7" ht="20" customHeight="1" x14ac:dyDescent="0.2">
      <c r="B41" s="159">
        <v>27</v>
      </c>
      <c r="C41" s="160">
        <f t="shared" si="3"/>
        <v>0.8910065241883679</v>
      </c>
      <c r="D41" s="161">
        <f t="shared" si="0"/>
        <v>5676.602565604092</v>
      </c>
      <c r="E41" s="161">
        <f t="shared" si="1"/>
        <v>35667.145834901574</v>
      </c>
      <c r="F41" s="162">
        <f t="shared" si="2"/>
        <v>1490.2015343489818</v>
      </c>
      <c r="G41" s="163"/>
    </row>
    <row r="42" spans="2:7" ht="20" customHeight="1" x14ac:dyDescent="0.2">
      <c r="B42" s="164">
        <v>28</v>
      </c>
      <c r="C42" s="165">
        <f t="shared" si="3"/>
        <v>0.88294759285892699</v>
      </c>
      <c r="D42" s="166">
        <f t="shared" si="0"/>
        <v>5625.259114104224</v>
      </c>
      <c r="E42" s="166">
        <f t="shared" si="1"/>
        <v>35344.545414817716</v>
      </c>
      <c r="F42" s="167">
        <f t="shared" si="2"/>
        <v>1476.7230339044586</v>
      </c>
      <c r="G42" s="163"/>
    </row>
    <row r="43" spans="2:7" ht="20" customHeight="1" x14ac:dyDescent="0.2">
      <c r="B43" s="159">
        <v>29</v>
      </c>
      <c r="C43" s="160">
        <f t="shared" si="3"/>
        <v>0.87461970713939574</v>
      </c>
      <c r="D43" s="161">
        <f t="shared" si="0"/>
        <v>5572.20215418509</v>
      </c>
      <c r="E43" s="161">
        <f t="shared" si="1"/>
        <v>35011.178703810197</v>
      </c>
      <c r="F43" s="162">
        <f t="shared" si="2"/>
        <v>1462.7947093184707</v>
      </c>
      <c r="G43" s="163"/>
    </row>
    <row r="44" spans="2:7" ht="20" customHeight="1" thickBot="1" x14ac:dyDescent="0.25">
      <c r="B44" s="168">
        <v>30</v>
      </c>
      <c r="C44" s="169">
        <f t="shared" si="3"/>
        <v>0.86602540378443871</v>
      </c>
      <c r="D44" s="170">
        <f t="shared" si="0"/>
        <v>5517.4478475106589</v>
      </c>
      <c r="E44" s="170">
        <f t="shared" si="1"/>
        <v>34667.147248608606</v>
      </c>
      <c r="F44" s="171">
        <f t="shared" si="2"/>
        <v>1448.4208032936142</v>
      </c>
      <c r="G44" s="163"/>
    </row>
    <row r="45" spans="2:7" ht="20" customHeight="1" thickTop="1" x14ac:dyDescent="0.2">
      <c r="B45" s="172">
        <v>31</v>
      </c>
      <c r="C45" s="173">
        <f t="shared" si="3"/>
        <v>0.85716730070211233</v>
      </c>
      <c r="D45" s="174">
        <f t="shared" si="0"/>
        <v>5461.0128727731581</v>
      </c>
      <c r="E45" s="174">
        <f t="shared" si="1"/>
        <v>34312.555844526891</v>
      </c>
      <c r="F45" s="175">
        <f t="shared" si="2"/>
        <v>1433.6056942609071</v>
      </c>
      <c r="G45" s="163"/>
    </row>
    <row r="46" spans="2:7" ht="20" customHeight="1" x14ac:dyDescent="0.2">
      <c r="B46" s="164">
        <v>32</v>
      </c>
      <c r="C46" s="165">
        <f t="shared" si="3"/>
        <v>0.84804809615642596</v>
      </c>
      <c r="D46" s="166">
        <f t="shared" si="0"/>
        <v>5402.9144206125902</v>
      </c>
      <c r="E46" s="166">
        <f t="shared" si="1"/>
        <v>33947.512503541737</v>
      </c>
      <c r="F46" s="167">
        <f t="shared" si="2"/>
        <v>1418.3538950460777</v>
      </c>
      <c r="G46" s="163"/>
    </row>
    <row r="47" spans="2:7" ht="20" customHeight="1" x14ac:dyDescent="0.2">
      <c r="B47" s="159">
        <v>33</v>
      </c>
      <c r="C47" s="160">
        <f t="shared" si="3"/>
        <v>0.83867056794542405</v>
      </c>
      <c r="D47" s="161">
        <f t="shared" si="0"/>
        <v>5343.1701883802971</v>
      </c>
      <c r="E47" s="161">
        <f t="shared" si="1"/>
        <v>33572.128421391062</v>
      </c>
      <c r="F47" s="162">
        <f t="shared" si="2"/>
        <v>1402.6700514949146</v>
      </c>
      <c r="G47" s="163"/>
    </row>
    <row r="48" spans="2:7" ht="20" customHeight="1" x14ac:dyDescent="0.2">
      <c r="B48" s="164">
        <v>34</v>
      </c>
      <c r="C48" s="165">
        <f t="shared" si="3"/>
        <v>0.82903757255504162</v>
      </c>
      <c r="D48" s="166">
        <f t="shared" si="0"/>
        <v>5281.7983747481703</v>
      </c>
      <c r="E48" s="166">
        <f t="shared" si="1"/>
        <v>33186.517943702725</v>
      </c>
      <c r="F48" s="167">
        <f t="shared" si="2"/>
        <v>1386.5589410580963</v>
      </c>
      <c r="G48" s="163"/>
    </row>
    <row r="49" spans="2:7" ht="20" customHeight="1" x14ac:dyDescent="0.2">
      <c r="B49" s="159">
        <v>35</v>
      </c>
      <c r="C49" s="160">
        <f t="shared" si="3"/>
        <v>0.8191520442889918</v>
      </c>
      <c r="D49" s="161">
        <f t="shared" si="0"/>
        <v>5218.8176741651669</v>
      </c>
      <c r="E49" s="161">
        <f t="shared" si="1"/>
        <v>32790.798531163717</v>
      </c>
      <c r="F49" s="162">
        <f t="shared" si="2"/>
        <v>1370.0254713359336</v>
      </c>
      <c r="G49" s="163"/>
    </row>
    <row r="50" spans="2:7" ht="20" customHeight="1" x14ac:dyDescent="0.2">
      <c r="B50" s="164">
        <v>36</v>
      </c>
      <c r="C50" s="165">
        <f t="shared" si="3"/>
        <v>0.80901699437494745</v>
      </c>
      <c r="D50" s="166">
        <f t="shared" si="0"/>
        <v>5154.2472711627906</v>
      </c>
      <c r="E50" s="166">
        <f t="shared" si="1"/>
        <v>32385.090723740523</v>
      </c>
      <c r="F50" s="167">
        <f t="shared" si="2"/>
        <v>1353.0746785834674</v>
      </c>
      <c r="G50" s="163"/>
    </row>
    <row r="51" spans="2:7" ht="20" customHeight="1" x14ac:dyDescent="0.2">
      <c r="B51" s="159">
        <v>37</v>
      </c>
      <c r="C51" s="160">
        <f t="shared" si="3"/>
        <v>0.79863551004729283</v>
      </c>
      <c r="D51" s="161">
        <f t="shared" si="0"/>
        <v>5088.1068345113026</v>
      </c>
      <c r="E51" s="161">
        <f t="shared" si="1"/>
        <v>31969.518103961451</v>
      </c>
      <c r="F51" s="162">
        <f t="shared" si="2"/>
        <v>1335.7117261763756</v>
      </c>
      <c r="G51" s="163"/>
    </row>
    <row r="52" spans="2:7" ht="20" customHeight="1" x14ac:dyDescent="0.2">
      <c r="B52" s="164">
        <v>38</v>
      </c>
      <c r="C52" s="165">
        <f t="shared" si="3"/>
        <v>0.7880107536067219</v>
      </c>
      <c r="D52" s="166">
        <f t="shared" si="0"/>
        <v>5020.4165112284254</v>
      </c>
      <c r="E52" s="166">
        <f t="shared" si="1"/>
        <v>31544.20725927224</v>
      </c>
      <c r="F52" s="167">
        <f t="shared" si="2"/>
        <v>1317.9419030381605</v>
      </c>
      <c r="G52" s="163"/>
    </row>
    <row r="53" spans="2:7" ht="20" customHeight="1" x14ac:dyDescent="0.2">
      <c r="B53" s="159">
        <v>39</v>
      </c>
      <c r="C53" s="160">
        <f t="shared" si="3"/>
        <v>0.7771459614569709</v>
      </c>
      <c r="D53" s="161">
        <f t="shared" si="0"/>
        <v>4951.1969204423613</v>
      </c>
      <c r="E53" s="161">
        <f t="shared" si="1"/>
        <v>31109.287743476259</v>
      </c>
      <c r="F53" s="162">
        <f t="shared" si="2"/>
        <v>1299.7706220290904</v>
      </c>
      <c r="G53" s="163"/>
    </row>
    <row r="54" spans="2:7" ht="20" customHeight="1" thickBot="1" x14ac:dyDescent="0.25">
      <c r="B54" s="168">
        <v>40</v>
      </c>
      <c r="C54" s="169">
        <f t="shared" si="3"/>
        <v>0.76604444311897801</v>
      </c>
      <c r="D54" s="170">
        <f t="shared" si="0"/>
        <v>4880.4691471110091</v>
      </c>
      <c r="E54" s="170">
        <f t="shared" si="1"/>
        <v>30664.89203727118</v>
      </c>
      <c r="F54" s="171">
        <f t="shared" si="2"/>
        <v>1281.2034182973894</v>
      </c>
      <c r="G54" s="163"/>
    </row>
    <row r="55" spans="2:7" ht="20" customHeight="1" thickTop="1" x14ac:dyDescent="0.2">
      <c r="B55" s="172">
        <v>41</v>
      </c>
      <c r="C55" s="173">
        <f t="shared" si="3"/>
        <v>0.75470958022277201</v>
      </c>
      <c r="D55" s="174">
        <f t="shared" si="0"/>
        <v>4808.2547355992801</v>
      </c>
      <c r="E55" s="174">
        <f t="shared" si="1"/>
        <v>30211.155507894062</v>
      </c>
      <c r="F55" s="175">
        <f t="shared" si="2"/>
        <v>1262.2459475931785</v>
      </c>
      <c r="G55" s="163"/>
    </row>
    <row r="56" spans="2:7" ht="20" customHeight="1" x14ac:dyDescent="0.2">
      <c r="B56" s="164">
        <v>42</v>
      </c>
      <c r="C56" s="165">
        <f t="shared" si="3"/>
        <v>0.74314482547739424</v>
      </c>
      <c r="D56" s="166">
        <f t="shared" si="0"/>
        <v>4734.575683116479</v>
      </c>
      <c r="E56" s="166">
        <f t="shared" si="1"/>
        <v>29748.216367887213</v>
      </c>
      <c r="F56" s="167">
        <f t="shared" si="2"/>
        <v>1242.90398454568</v>
      </c>
      <c r="G56" s="163"/>
    </row>
    <row r="57" spans="2:7" ht="20" customHeight="1" x14ac:dyDescent="0.2">
      <c r="B57" s="176">
        <v>43</v>
      </c>
      <c r="C57" s="177">
        <f t="shared" si="3"/>
        <v>0.73135370161917046</v>
      </c>
      <c r="D57" s="178">
        <f t="shared" si="0"/>
        <v>4659.454433015735</v>
      </c>
      <c r="E57" s="178">
        <f t="shared" si="1"/>
        <v>29276.215632997257</v>
      </c>
      <c r="F57" s="179">
        <f t="shared" si="2"/>
        <v>1223.1834209042074</v>
      </c>
      <c r="G57" s="163"/>
    </row>
    <row r="58" spans="2:7" ht="20" customHeight="1" x14ac:dyDescent="0.2">
      <c r="B58" s="164">
        <v>44</v>
      </c>
      <c r="C58" s="165">
        <f t="shared" si="3"/>
        <v>0.71933980033865119</v>
      </c>
      <c r="D58" s="166">
        <f t="shared" si="0"/>
        <v>4582.9138679575472</v>
      </c>
      <c r="E58" s="166">
        <f t="shared" si="1"/>
        <v>28795.297079220425</v>
      </c>
      <c r="F58" s="167">
        <f t="shared" si="2"/>
        <v>1203.0902637434835</v>
      </c>
      <c r="G58" s="163"/>
    </row>
    <row r="59" spans="2:7" ht="20" customHeight="1" x14ac:dyDescent="0.2">
      <c r="B59" s="159">
        <v>45</v>
      </c>
      <c r="C59" s="160">
        <f t="shared" si="3"/>
        <v>0.70710678118654757</v>
      </c>
      <c r="D59" s="161">
        <f t="shared" si="0"/>
        <v>4504.9773029394946</v>
      </c>
      <c r="E59" s="161">
        <f t="shared" si="1"/>
        <v>28305.607199006954</v>
      </c>
      <c r="F59" s="162">
        <f t="shared" si="2"/>
        <v>1182.6306336338266</v>
      </c>
      <c r="G59" s="163"/>
    </row>
    <row r="60" spans="2:7" ht="20" customHeight="1" x14ac:dyDescent="0.2">
      <c r="B60" s="164">
        <v>46</v>
      </c>
      <c r="C60" s="165">
        <f t="shared" si="3"/>
        <v>0.69465837045899725</v>
      </c>
      <c r="D60" s="166">
        <f t="shared" si="0"/>
        <v>4425.6684781942713</v>
      </c>
      <c r="E60" s="166">
        <f t="shared" si="1"/>
        <v>27807.295156638083</v>
      </c>
      <c r="F60" s="167">
        <f t="shared" si="2"/>
        <v>1161.810762776764</v>
      </c>
      <c r="G60" s="163"/>
    </row>
    <row r="61" spans="2:7" ht="20" customHeight="1" x14ac:dyDescent="0.2">
      <c r="B61" s="159">
        <v>47</v>
      </c>
      <c r="C61" s="160">
        <f t="shared" si="3"/>
        <v>0.68199836006249848</v>
      </c>
      <c r="D61" s="161">
        <f t="shared" si="0"/>
        <v>4345.0115519581777</v>
      </c>
      <c r="E61" s="161">
        <f t="shared" si="1"/>
        <v>27300.512742789193</v>
      </c>
      <c r="F61" s="162">
        <f t="shared" si="2"/>
        <v>1140.6369931066467</v>
      </c>
      <c r="G61" s="163"/>
    </row>
    <row r="62" spans="2:7" ht="20" customHeight="1" x14ac:dyDescent="0.2">
      <c r="B62" s="164">
        <v>48</v>
      </c>
      <c r="C62" s="165">
        <f t="shared" si="3"/>
        <v>0.66913060635885824</v>
      </c>
      <c r="D62" s="166">
        <f t="shared" si="0"/>
        <v>4263.0310931122858</v>
      </c>
      <c r="E62" s="166">
        <f t="shared" si="1"/>
        <v>26785.414328292845</v>
      </c>
      <c r="F62" s="167">
        <f t="shared" si="2"/>
        <v>1119.1157743588303</v>
      </c>
      <c r="G62" s="163"/>
    </row>
    <row r="63" spans="2:7" ht="20" customHeight="1" x14ac:dyDescent="0.2">
      <c r="B63" s="159">
        <v>49</v>
      </c>
      <c r="C63" s="160">
        <f t="shared" si="3"/>
        <v>0.65605902899050728</v>
      </c>
      <c r="D63" s="161">
        <f t="shared" si="0"/>
        <v>4179.7520736985216</v>
      </c>
      <c r="E63" s="161">
        <f t="shared" si="1"/>
        <v>26262.15681711596</v>
      </c>
      <c r="F63" s="162">
        <f t="shared" si="2"/>
        <v>1097.2536621050258</v>
      </c>
      <c r="G63" s="163"/>
    </row>
    <row r="64" spans="2:7" ht="20" customHeight="1" thickBot="1" x14ac:dyDescent="0.25">
      <c r="B64" s="168">
        <v>50</v>
      </c>
      <c r="C64" s="169">
        <f t="shared" si="3"/>
        <v>0.64278760968653936</v>
      </c>
      <c r="D64" s="170">
        <f t="shared" si="0"/>
        <v>4095.1998613129422</v>
      </c>
      <c r="E64" s="170">
        <f t="shared" si="1"/>
        <v>25730.899598565356</v>
      </c>
      <c r="F64" s="171">
        <f t="shared" si="2"/>
        <v>1075.0573157564097</v>
      </c>
      <c r="G64" s="163"/>
    </row>
    <row r="65" spans="2:7" ht="20" customHeight="1" thickTop="1" x14ac:dyDescent="0.2">
      <c r="B65" s="172">
        <v>51</v>
      </c>
      <c r="C65" s="173">
        <f t="shared" si="3"/>
        <v>0.6293203910498375</v>
      </c>
      <c r="D65" s="174">
        <f t="shared" si="0"/>
        <v>4009.4002113785145</v>
      </c>
      <c r="E65" s="174">
        <f t="shared" si="1"/>
        <v>25191.804498736208</v>
      </c>
      <c r="F65" s="175">
        <f t="shared" si="2"/>
        <v>1052.5334965350999</v>
      </c>
      <c r="G65" s="163"/>
    </row>
    <row r="66" spans="2:7" ht="20" customHeight="1" x14ac:dyDescent="0.2">
      <c r="B66" s="164">
        <v>52</v>
      </c>
      <c r="C66" s="165">
        <f t="shared" si="3"/>
        <v>0.61566147532565829</v>
      </c>
      <c r="D66" s="166">
        <f t="shared" si="0"/>
        <v>3922.3792592997688</v>
      </c>
      <c r="E66" s="166">
        <f t="shared" si="1"/>
        <v>24645.035731218257</v>
      </c>
      <c r="F66" s="167">
        <f t="shared" si="2"/>
        <v>1029.6890654146248</v>
      </c>
      <c r="G66" s="163"/>
    </row>
    <row r="67" spans="2:7" ht="20" customHeight="1" x14ac:dyDescent="0.2">
      <c r="B67" s="159">
        <v>53</v>
      </c>
      <c r="C67" s="160">
        <f t="shared" si="3"/>
        <v>0.60181502315204838</v>
      </c>
      <c r="D67" s="161">
        <f t="shared" si="0"/>
        <v>3834.1635125017001</v>
      </c>
      <c r="E67" s="161">
        <f t="shared" si="1"/>
        <v>24090.759847074754</v>
      </c>
      <c r="F67" s="162">
        <f t="shared" si="2"/>
        <v>1006.5309810300023</v>
      </c>
      <c r="G67" s="163"/>
    </row>
    <row r="68" spans="2:7" ht="20" customHeight="1" x14ac:dyDescent="0.2">
      <c r="B68" s="164">
        <v>54</v>
      </c>
      <c r="C68" s="165">
        <f t="shared" si="3"/>
        <v>0.58778525229247314</v>
      </c>
      <c r="D68" s="166">
        <f t="shared" si="0"/>
        <v>3744.7798423553463</v>
      </c>
      <c r="E68" s="166">
        <f t="shared" si="1"/>
        <v>23529.1456841094</v>
      </c>
      <c r="F68" s="167">
        <f t="shared" si="2"/>
        <v>983.06629755807342</v>
      </c>
      <c r="G68" s="163"/>
    </row>
    <row r="69" spans="2:7" ht="20" customHeight="1" x14ac:dyDescent="0.2">
      <c r="B69" s="159">
        <v>55</v>
      </c>
      <c r="C69" s="160">
        <f t="shared" si="3"/>
        <v>0.57357643635104616</v>
      </c>
      <c r="D69" s="161">
        <f t="shared" si="0"/>
        <v>3654.2554759925151</v>
      </c>
      <c r="E69" s="161">
        <f t="shared" si="1"/>
        <v>22960.364315436716</v>
      </c>
      <c r="F69" s="162">
        <f t="shared" si="2"/>
        <v>959.30216256873143</v>
      </c>
      <c r="G69" s="163"/>
    </row>
    <row r="70" spans="2:7" ht="20" customHeight="1" x14ac:dyDescent="0.2">
      <c r="B70" s="164">
        <v>56</v>
      </c>
      <c r="C70" s="165">
        <f t="shared" si="3"/>
        <v>0.55919290347074679</v>
      </c>
      <c r="D70" s="166">
        <f t="shared" si="0"/>
        <v>3562.6179880121276</v>
      </c>
      <c r="E70" s="166">
        <f t="shared" si="1"/>
        <v>22384.588997371498</v>
      </c>
      <c r="F70" s="167">
        <f t="shared" si="2"/>
        <v>935.24581484770204</v>
      </c>
      <c r="G70" s="163"/>
    </row>
    <row r="71" spans="2:7" ht="20" customHeight="1" x14ac:dyDescent="0.2">
      <c r="B71" s="159">
        <v>57</v>
      </c>
      <c r="C71" s="160">
        <f t="shared" si="3"/>
        <v>0.54463903501502708</v>
      </c>
      <c r="D71" s="161">
        <f t="shared" si="0"/>
        <v>3469.8952920807374</v>
      </c>
      <c r="E71" s="161">
        <f t="shared" si="1"/>
        <v>21801.995116653306</v>
      </c>
      <c r="F71" s="162">
        <f t="shared" si="2"/>
        <v>910.90458219154061</v>
      </c>
      <c r="G71" s="163"/>
    </row>
    <row r="72" spans="2:7" ht="20" customHeight="1" x14ac:dyDescent="0.2">
      <c r="B72" s="164">
        <v>58</v>
      </c>
      <c r="C72" s="165">
        <f t="shared" si="3"/>
        <v>0.5299192642332049</v>
      </c>
      <c r="D72" s="166">
        <f t="shared" si="0"/>
        <v>3376.1156324297485</v>
      </c>
      <c r="E72" s="166">
        <f t="shared" si="1"/>
        <v>21212.760137021913</v>
      </c>
      <c r="F72" s="167">
        <f t="shared" si="2"/>
        <v>886.28587917551272</v>
      </c>
      <c r="G72" s="163"/>
    </row>
    <row r="73" spans="2:7" ht="20" customHeight="1" x14ac:dyDescent="0.2">
      <c r="B73" s="159">
        <v>59</v>
      </c>
      <c r="C73" s="160">
        <f t="shared" si="3"/>
        <v>0.51503807491005416</v>
      </c>
      <c r="D73" s="161">
        <f t="shared" si="0"/>
        <v>3281.3075752519549</v>
      </c>
      <c r="E73" s="161">
        <f t="shared" si="1"/>
        <v>20617.063545160156</v>
      </c>
      <c r="F73" s="162">
        <f t="shared" si="2"/>
        <v>861.39720489504384</v>
      </c>
      <c r="G73" s="163"/>
    </row>
    <row r="74" spans="2:7" ht="20" customHeight="1" thickBot="1" x14ac:dyDescent="0.25">
      <c r="B74" s="168">
        <v>60</v>
      </c>
      <c r="C74" s="169">
        <f t="shared" si="3"/>
        <v>0.50000000000000011</v>
      </c>
      <c r="D74" s="170">
        <f t="shared" si="0"/>
        <v>3185.5000000000009</v>
      </c>
      <c r="E74" s="170">
        <f t="shared" si="1"/>
        <v>20015.086796020576</v>
      </c>
      <c r="F74" s="171">
        <f t="shared" si="2"/>
        <v>836.24614068142228</v>
      </c>
      <c r="G74" s="163"/>
    </row>
    <row r="75" spans="2:7" ht="20" customHeight="1" thickTop="1" x14ac:dyDescent="0.2">
      <c r="B75" s="172">
        <v>61</v>
      </c>
      <c r="C75" s="173">
        <f t="shared" si="3"/>
        <v>0.48480962024633711</v>
      </c>
      <c r="D75" s="174">
        <f t="shared" si="0"/>
        <v>3088.7220905894137</v>
      </c>
      <c r="E75" s="174">
        <f t="shared" si="1"/>
        <v>19407.013257552419</v>
      </c>
      <c r="F75" s="175">
        <f t="shared" si="2"/>
        <v>810.84034779245053</v>
      </c>
      <c r="G75" s="163"/>
    </row>
    <row r="76" spans="2:7" ht="20" customHeight="1" x14ac:dyDescent="0.2">
      <c r="B76" s="164">
        <v>62</v>
      </c>
      <c r="C76" s="165">
        <f t="shared" si="3"/>
        <v>0.46947156278589086</v>
      </c>
      <c r="D76" s="166">
        <f t="shared" si="0"/>
        <v>2991.0033265089105</v>
      </c>
      <c r="E76" s="166">
        <f t="shared" si="1"/>
        <v>18793.028154846052</v>
      </c>
      <c r="F76" s="167">
        <f t="shared" si="2"/>
        <v>785.18756507875435</v>
      </c>
      <c r="G76" s="163"/>
    </row>
    <row r="77" spans="2:7" ht="20" customHeight="1" x14ac:dyDescent="0.2">
      <c r="B77" s="159">
        <v>63</v>
      </c>
      <c r="C77" s="160">
        <f t="shared" si="3"/>
        <v>0.4539904997395468</v>
      </c>
      <c r="D77" s="161">
        <f t="shared" si="0"/>
        <v>2892.3734738406529</v>
      </c>
      <c r="E77" s="161">
        <f t="shared" si="1"/>
        <v>18173.318513711569</v>
      </c>
      <c r="F77" s="162">
        <f t="shared" si="2"/>
        <v>759.29560662645247</v>
      </c>
      <c r="G77" s="163"/>
    </row>
    <row r="78" spans="2:7" ht="20" customHeight="1" x14ac:dyDescent="0.2">
      <c r="B78" s="164">
        <v>64</v>
      </c>
      <c r="C78" s="165">
        <f t="shared" si="3"/>
        <v>0.43837114678907746</v>
      </c>
      <c r="D78" s="166">
        <f t="shared" si="0"/>
        <v>2792.8625761932126</v>
      </c>
      <c r="E78" s="166">
        <f t="shared" si="1"/>
        <v>17548.073103708921</v>
      </c>
      <c r="F78" s="167">
        <f t="shared" si="2"/>
        <v>733.17235937691055</v>
      </c>
      <c r="G78" s="163"/>
    </row>
    <row r="79" spans="2:7" ht="20" customHeight="1" x14ac:dyDescent="0.2">
      <c r="B79" s="159">
        <v>65</v>
      </c>
      <c r="C79" s="160">
        <f t="shared" si="3"/>
        <v>0.42261826174069944</v>
      </c>
      <c r="D79" s="161">
        <f t="shared" ref="D79:D104" si="4">6371*C79</f>
        <v>2692.5009455499962</v>
      </c>
      <c r="E79" s="161">
        <f t="shared" ref="E79:E104" si="5">2*PI()*D79</f>
        <v>16917.482380646881</v>
      </c>
      <c r="F79" s="162">
        <f t="shared" ref="F79:F104" si="6">E79/86164*3600</f>
        <v>706.82578072430215</v>
      </c>
      <c r="G79" s="163"/>
    </row>
    <row r="80" spans="2:7" ht="20" customHeight="1" x14ac:dyDescent="0.2">
      <c r="B80" s="164">
        <v>66</v>
      </c>
      <c r="C80" s="165">
        <f t="shared" ref="C80:C104" si="7">COS(RADIANS(B80))</f>
        <v>0.40673664307580021</v>
      </c>
      <c r="D80" s="166">
        <f t="shared" si="4"/>
        <v>2591.3191530359231</v>
      </c>
      <c r="E80" s="166">
        <f t="shared" si="5"/>
        <v>16281.738428568362</v>
      </c>
      <c r="F80" s="167">
        <f t="shared" si="6"/>
        <v>680.26389609171008</v>
      </c>
      <c r="G80" s="163"/>
    </row>
    <row r="81" spans="2:7" ht="20" customHeight="1" x14ac:dyDescent="0.2">
      <c r="B81" s="159">
        <v>67</v>
      </c>
      <c r="C81" s="160">
        <f t="shared" si="7"/>
        <v>0.39073112848927372</v>
      </c>
      <c r="D81" s="161">
        <f t="shared" si="4"/>
        <v>2489.3480196051628</v>
      </c>
      <c r="E81" s="161">
        <f t="shared" si="5"/>
        <v>15641.03490123976</v>
      </c>
      <c r="F81" s="162">
        <f t="shared" si="6"/>
        <v>653.49479648650401</v>
      </c>
      <c r="G81" s="163"/>
    </row>
    <row r="82" spans="2:7" ht="20" customHeight="1" x14ac:dyDescent="0.2">
      <c r="B82" s="164">
        <v>68</v>
      </c>
      <c r="C82" s="165">
        <f t="shared" si="7"/>
        <v>0.37460659341591196</v>
      </c>
      <c r="D82" s="166">
        <f t="shared" si="4"/>
        <v>2386.6186066527753</v>
      </c>
      <c r="E82" s="166">
        <f t="shared" si="5"/>
        <v>14995.566963162133</v>
      </c>
      <c r="F82" s="167">
        <f t="shared" si="6"/>
        <v>626.52663603574206</v>
      </c>
      <c r="G82" s="163"/>
    </row>
    <row r="83" spans="2:7" ht="20" customHeight="1" x14ac:dyDescent="0.2">
      <c r="B83" s="159">
        <v>69</v>
      </c>
      <c r="C83" s="160">
        <f t="shared" si="7"/>
        <v>0.35836794954530038</v>
      </c>
      <c r="D83" s="161">
        <f t="shared" si="4"/>
        <v>2283.1622065531087</v>
      </c>
      <c r="E83" s="161">
        <f t="shared" si="5"/>
        <v>14345.531230122217</v>
      </c>
      <c r="F83" s="162">
        <f t="shared" si="6"/>
        <v>599.36762950234413</v>
      </c>
      <c r="G83" s="163"/>
    </row>
    <row r="84" spans="2:7" ht="20" customHeight="1" thickBot="1" x14ac:dyDescent="0.25">
      <c r="B84" s="168">
        <v>70</v>
      </c>
      <c r="C84" s="169">
        <f t="shared" si="7"/>
        <v>0.34202014332566882</v>
      </c>
      <c r="D84" s="170">
        <f t="shared" si="4"/>
        <v>2179.010333127836</v>
      </c>
      <c r="E84" s="170">
        <f t="shared" si="5"/>
        <v>13691.125709301316</v>
      </c>
      <c r="F84" s="171">
        <f t="shared" si="6"/>
        <v>572.02604978279487</v>
      </c>
      <c r="G84" s="163"/>
    </row>
    <row r="85" spans="2:7" ht="20" customHeight="1" thickTop="1" x14ac:dyDescent="0.2">
      <c r="B85" s="172">
        <v>71</v>
      </c>
      <c r="C85" s="173">
        <f t="shared" si="7"/>
        <v>0.32556815445715676</v>
      </c>
      <c r="D85" s="174">
        <f t="shared" si="4"/>
        <v>2074.1947120465456</v>
      </c>
      <c r="E85" s="174">
        <f t="shared" si="5"/>
        <v>13032.549738960448</v>
      </c>
      <c r="F85" s="175">
        <f t="shared" si="6"/>
        <v>544.51022538714085</v>
      </c>
      <c r="G85" s="163"/>
    </row>
    <row r="86" spans="2:7" ht="20" customHeight="1" x14ac:dyDescent="0.2">
      <c r="B86" s="164">
        <v>72</v>
      </c>
      <c r="C86" s="165">
        <f t="shared" si="7"/>
        <v>0.30901699437494745</v>
      </c>
      <c r="D86" s="166">
        <f t="shared" si="4"/>
        <v>1968.7472711627902</v>
      </c>
      <c r="E86" s="166">
        <f t="shared" si="5"/>
        <v>12370.003927719948</v>
      </c>
      <c r="F86" s="167">
        <f t="shared" si="6"/>
        <v>516.82853790204501</v>
      </c>
      <c r="G86" s="163"/>
    </row>
    <row r="87" spans="2:7" ht="20" customHeight="1" x14ac:dyDescent="0.2">
      <c r="B87" s="159">
        <v>73</v>
      </c>
      <c r="C87" s="160">
        <f t="shared" si="7"/>
        <v>0.29237170472273677</v>
      </c>
      <c r="D87" s="161">
        <f t="shared" si="4"/>
        <v>1862.700130788556</v>
      </c>
      <c r="E87" s="161">
        <f t="shared" si="5"/>
        <v>11703.690093452149</v>
      </c>
      <c r="F87" s="162">
        <f t="shared" si="6"/>
        <v>488.98941943767392</v>
      </c>
      <c r="G87" s="163"/>
    </row>
    <row r="88" spans="2:7" ht="20" customHeight="1" x14ac:dyDescent="0.2">
      <c r="B88" s="164">
        <v>74</v>
      </c>
      <c r="C88" s="165">
        <f t="shared" si="7"/>
        <v>0.27563735581699916</v>
      </c>
      <c r="D88" s="166">
        <f t="shared" si="4"/>
        <v>1756.0855939101016</v>
      </c>
      <c r="E88" s="166">
        <f t="shared" si="5"/>
        <v>11033.811201805687</v>
      </c>
      <c r="F88" s="167">
        <f t="shared" si="6"/>
        <v>461.00135005919498</v>
      </c>
      <c r="G88" s="163"/>
    </row>
    <row r="89" spans="2:7" ht="20" customHeight="1" x14ac:dyDescent="0.2">
      <c r="B89" s="159">
        <v>75</v>
      </c>
      <c r="C89" s="160">
        <f t="shared" si="7"/>
        <v>0.25881904510252074</v>
      </c>
      <c r="D89" s="161">
        <f t="shared" si="4"/>
        <v>1648.9361363481596</v>
      </c>
      <c r="E89" s="161">
        <f t="shared" si="5"/>
        <v>10360.571304380232</v>
      </c>
      <c r="F89" s="162">
        <f t="shared" si="6"/>
        <v>432.87285520366783</v>
      </c>
      <c r="G89" s="163"/>
    </row>
    <row r="90" spans="2:7" ht="20" customHeight="1" x14ac:dyDescent="0.2">
      <c r="B90" s="164">
        <v>76</v>
      </c>
      <c r="C90" s="165">
        <f t="shared" si="7"/>
        <v>0.24192189559966767</v>
      </c>
      <c r="D90" s="166">
        <f t="shared" si="4"/>
        <v>1541.2843968654827</v>
      </c>
      <c r="E90" s="166">
        <f t="shared" si="5"/>
        <v>9684.1754765703517</v>
      </c>
      <c r="F90" s="167">
        <f t="shared" si="6"/>
        <v>404.61250308311202</v>
      </c>
      <c r="G90" s="163"/>
    </row>
    <row r="91" spans="2:7" ht="20" customHeight="1" x14ac:dyDescent="0.2">
      <c r="B91" s="159">
        <v>77</v>
      </c>
      <c r="C91" s="160">
        <f t="shared" si="7"/>
        <v>0.22495105434386492</v>
      </c>
      <c r="D91" s="161">
        <f t="shared" si="4"/>
        <v>1433.1631672247634</v>
      </c>
      <c r="E91" s="161">
        <f t="shared" si="5"/>
        <v>9004.8297550975931</v>
      </c>
      <c r="F91" s="162">
        <f t="shared" si="6"/>
        <v>376.22890207454776</v>
      </c>
      <c r="G91" s="163"/>
    </row>
    <row r="92" spans="2:7" ht="20" customHeight="1" x14ac:dyDescent="0.2">
      <c r="B92" s="164">
        <v>78</v>
      </c>
      <c r="C92" s="165">
        <f t="shared" si="7"/>
        <v>0.20791169081775945</v>
      </c>
      <c r="D92" s="166">
        <f t="shared" si="4"/>
        <v>1324.6053821999456</v>
      </c>
      <c r="E92" s="166">
        <f t="shared" si="5"/>
        <v>8322.741075249698</v>
      </c>
      <c r="F92" s="167">
        <f t="shared" si="6"/>
        <v>347.73069809780083</v>
      </c>
      <c r="G92" s="163"/>
    </row>
    <row r="93" spans="2:7" ht="20" customHeight="1" x14ac:dyDescent="0.2">
      <c r="B93" s="159">
        <v>79</v>
      </c>
      <c r="C93" s="160">
        <f t="shared" si="7"/>
        <v>0.19080899537654492</v>
      </c>
      <c r="D93" s="161">
        <f t="shared" si="4"/>
        <v>1215.6441095439677</v>
      </c>
      <c r="E93" s="161">
        <f t="shared" si="5"/>
        <v>7638.1172078460695</v>
      </c>
      <c r="F93" s="162">
        <f t="shared" si="6"/>
        <v>319.12657198187003</v>
      </c>
      <c r="G93" s="163"/>
    </row>
    <row r="94" spans="2:7" ht="20" customHeight="1" thickBot="1" x14ac:dyDescent="0.25">
      <c r="B94" s="168">
        <v>80</v>
      </c>
      <c r="C94" s="169">
        <f t="shared" si="7"/>
        <v>0.17364817766693041</v>
      </c>
      <c r="D94" s="170">
        <f t="shared" si="4"/>
        <v>1106.3125399160137</v>
      </c>
      <c r="E94" s="170">
        <f t="shared" si="5"/>
        <v>6951.1666959488275</v>
      </c>
      <c r="F94" s="171">
        <f t="shared" si="6"/>
        <v>290.42523682066496</v>
      </c>
      <c r="G94" s="163"/>
    </row>
    <row r="95" spans="2:7" ht="20" customHeight="1" thickTop="1" x14ac:dyDescent="0.2">
      <c r="B95" s="172">
        <v>81</v>
      </c>
      <c r="C95" s="173">
        <f t="shared" si="7"/>
        <v>0.15643446504023092</v>
      </c>
      <c r="D95" s="174">
        <f t="shared" si="4"/>
        <v>996.64397677131126</v>
      </c>
      <c r="E95" s="174">
        <f t="shared" si="5"/>
        <v>6262.0987913385361</v>
      </c>
      <c r="F95" s="175">
        <f t="shared" si="6"/>
        <v>261.63543531891196</v>
      </c>
      <c r="G95" s="163"/>
    </row>
    <row r="96" spans="2:7" ht="20" customHeight="1" x14ac:dyDescent="0.2">
      <c r="B96" s="164">
        <v>82</v>
      </c>
      <c r="C96" s="165">
        <f t="shared" si="7"/>
        <v>0.13917310096006547</v>
      </c>
      <c r="D96" s="166">
        <f t="shared" si="4"/>
        <v>886.67182621657707</v>
      </c>
      <c r="E96" s="166">
        <f t="shared" si="5"/>
        <v>5571.1233907740889</v>
      </c>
      <c r="F96" s="167">
        <f t="shared" si="6"/>
        <v>232.76593712904139</v>
      </c>
      <c r="G96" s="163"/>
    </row>
    <row r="97" spans="2:7" ht="20" customHeight="1" x14ac:dyDescent="0.2">
      <c r="B97" s="159">
        <v>83</v>
      </c>
      <c r="C97" s="160">
        <f t="shared" si="7"/>
        <v>0.12186934340514749</v>
      </c>
      <c r="D97" s="161">
        <f t="shared" si="4"/>
        <v>776.42958683419465</v>
      </c>
      <c r="E97" s="161">
        <f t="shared" si="5"/>
        <v>4878.4509720561282</v>
      </c>
      <c r="F97" s="162">
        <f t="shared" si="6"/>
        <v>203.82553617986702</v>
      </c>
      <c r="G97" s="163"/>
    </row>
    <row r="98" spans="2:7" ht="20" customHeight="1" x14ac:dyDescent="0.2">
      <c r="B98" s="164">
        <v>84</v>
      </c>
      <c r="C98" s="165">
        <f t="shared" si="7"/>
        <v>0.10452846326765346</v>
      </c>
      <c r="D98" s="166">
        <f t="shared" si="4"/>
        <v>665.95083947822013</v>
      </c>
      <c r="E98" s="166">
        <f t="shared" si="5"/>
        <v>4184.292529913464</v>
      </c>
      <c r="F98" s="167">
        <f t="shared" si="6"/>
        <v>174.82304799786999</v>
      </c>
      <c r="G98" s="163"/>
    </row>
    <row r="99" spans="2:7" ht="20" customHeight="1" x14ac:dyDescent="0.2">
      <c r="B99" s="159">
        <v>85</v>
      </c>
      <c r="C99" s="160">
        <f t="shared" si="7"/>
        <v>8.7155742747658138E-2</v>
      </c>
      <c r="D99" s="161">
        <f t="shared" si="4"/>
        <v>555.26923704532999</v>
      </c>
      <c r="E99" s="161">
        <f t="shared" si="5"/>
        <v>3488.859511732036</v>
      </c>
      <c r="F99" s="162">
        <f t="shared" si="6"/>
        <v>145.76730702190392</v>
      </c>
      <c r="G99" s="163"/>
    </row>
    <row r="100" spans="2:7" ht="20" customHeight="1" x14ac:dyDescent="0.2">
      <c r="B100" s="164">
        <v>86</v>
      </c>
      <c r="C100" s="165">
        <f t="shared" si="7"/>
        <v>6.9756473744125233E-2</v>
      </c>
      <c r="D100" s="166">
        <f t="shared" si="4"/>
        <v>444.41849422382188</v>
      </c>
      <c r="E100" s="166">
        <f t="shared" si="5"/>
        <v>2792.3637531459935</v>
      </c>
      <c r="F100" s="167">
        <f t="shared" si="6"/>
        <v>116.66716391213939</v>
      </c>
      <c r="G100" s="163"/>
    </row>
    <row r="101" spans="2:7" ht="20" customHeight="1" x14ac:dyDescent="0.2">
      <c r="B101" s="159">
        <v>87</v>
      </c>
      <c r="C101" s="160">
        <f t="shared" si="7"/>
        <v>5.2335956242943966E-2</v>
      </c>
      <c r="D101" s="161">
        <f t="shared" si="4"/>
        <v>333.43237722379604</v>
      </c>
      <c r="E101" s="161">
        <f t="shared" si="5"/>
        <v>2095.0174135105167</v>
      </c>
      <c r="F101" s="162">
        <f t="shared" si="6"/>
        <v>87.531482854067363</v>
      </c>
      <c r="G101" s="163"/>
    </row>
    <row r="102" spans="2:7" ht="20" customHeight="1" x14ac:dyDescent="0.2">
      <c r="B102" s="164">
        <v>88</v>
      </c>
      <c r="C102" s="165">
        <f t="shared" si="7"/>
        <v>3.489949670250108E-2</v>
      </c>
      <c r="D102" s="166">
        <f t="shared" si="4"/>
        <v>222.34469349163439</v>
      </c>
      <c r="E102" s="166">
        <f t="shared" si="5"/>
        <v>1397.0329112759857</v>
      </c>
      <c r="F102" s="167">
        <f t="shared" si="6"/>
        <v>58.369138858381099</v>
      </c>
      <c r="G102" s="163"/>
    </row>
    <row r="103" spans="2:7" ht="20" customHeight="1" x14ac:dyDescent="0.2">
      <c r="B103" s="159">
        <v>89</v>
      </c>
      <c r="C103" s="160">
        <f t="shared" si="7"/>
        <v>1.7452406437283598E-2</v>
      </c>
      <c r="D103" s="161">
        <f t="shared" si="4"/>
        <v>111.18928141193381</v>
      </c>
      <c r="E103" s="161">
        <f t="shared" si="5"/>
        <v>698.6228592833188</v>
      </c>
      <c r="F103" s="162">
        <f t="shared" si="6"/>
        <v>29.189015057564035</v>
      </c>
      <c r="G103" s="163"/>
    </row>
    <row r="104" spans="2:7" ht="20" customHeight="1" thickBot="1" x14ac:dyDescent="0.25">
      <c r="B104" s="168">
        <v>90</v>
      </c>
      <c r="C104" s="169">
        <f t="shared" si="7"/>
        <v>6.1257422745431001E-17</v>
      </c>
      <c r="D104" s="170">
        <f t="shared" si="4"/>
        <v>3.902710403111409E-13</v>
      </c>
      <c r="E104" s="170">
        <f t="shared" si="5"/>
        <v>2.4521452663006525E-12</v>
      </c>
      <c r="F104" s="171">
        <f t="shared" si="6"/>
        <v>1.0245256671791409E-13</v>
      </c>
      <c r="G104" s="163"/>
    </row>
    <row r="105" spans="2:7" ht="20" customHeight="1" thickTop="1" x14ac:dyDescent="0.2">
      <c r="B105" s="180" t="s">
        <v>96</v>
      </c>
      <c r="C105" s="181"/>
      <c r="D105" s="182"/>
      <c r="E105" s="251" t="s">
        <v>97</v>
      </c>
      <c r="F105" s="252"/>
    </row>
    <row r="106" spans="2:7" ht="20" customHeight="1" x14ac:dyDescent="0.2">
      <c r="B106" s="183" t="s">
        <v>98</v>
      </c>
      <c r="E106" s="253" t="s">
        <v>99</v>
      </c>
      <c r="F106" s="254"/>
    </row>
    <row r="107" spans="2:7" ht="20" customHeight="1" thickBot="1" x14ac:dyDescent="0.25">
      <c r="B107" s="184" t="s">
        <v>100</v>
      </c>
      <c r="C107" s="185"/>
      <c r="D107" s="186"/>
      <c r="E107" s="255" t="s">
        <v>101</v>
      </c>
      <c r="F107" s="256"/>
    </row>
    <row r="108" spans="2:7" ht="20" customHeight="1" thickTop="1" x14ac:dyDescent="0.2"/>
  </sheetData>
  <sheetProtection algorithmName="SHA-512" hashValue="NDQJG9XdkAO/gG5ktBEfWon0Rj7FBXY7jpwxLKpglwB4oJA7hXJksauqII19gnrC6TZr2N/84+bd4tdFEHggbg==" saltValue="hopwDsvGfEfUrU9Gt72zBA==" spinCount="100000" sheet="1" objects="1" scenarios="1"/>
  <mergeCells count="11">
    <mergeCell ref="B9:F9"/>
    <mergeCell ref="B11:F11"/>
    <mergeCell ref="E105:F105"/>
    <mergeCell ref="E106:F106"/>
    <mergeCell ref="E107:F107"/>
    <mergeCell ref="B7:D7"/>
    <mergeCell ref="B2:F2"/>
    <mergeCell ref="B3:F3"/>
    <mergeCell ref="B4:D4"/>
    <mergeCell ref="B5:D5"/>
    <mergeCell ref="B6:D6"/>
  </mergeCells>
  <hyperlinks>
    <hyperlink ref="B9:F9" location="MENU!A1" display="Torna al Menu Principale" xr:uid="{B5AD8FBC-1724-7449-B821-59DB6D761AC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7"/>
  <dimension ref="B1:D18"/>
  <sheetViews>
    <sheetView showGridLines="0" showRowColHeaders="0" zoomScale="150" zoomScaleNormal="150" workbookViewId="0"/>
  </sheetViews>
  <sheetFormatPr baseColWidth="10" defaultRowHeight="16" x14ac:dyDescent="0.2"/>
  <cols>
    <col min="1" max="1" width="2.83203125" customWidth="1"/>
    <col min="2" max="4" width="10.83203125" customWidth="1"/>
  </cols>
  <sheetData>
    <row r="1" spans="2:4" ht="16" customHeight="1" thickBot="1" x14ac:dyDescent="0.25"/>
    <row r="2" spans="2:4" ht="20" customHeight="1" thickTop="1" thickBot="1" x14ac:dyDescent="0.25">
      <c r="B2" s="263" t="s">
        <v>8080</v>
      </c>
      <c r="C2" s="264"/>
      <c r="D2" s="265"/>
    </row>
    <row r="3" spans="2:4" ht="25" customHeight="1" thickTop="1" thickBot="1" x14ac:dyDescent="0.25">
      <c r="B3" s="266" t="s">
        <v>48</v>
      </c>
      <c r="C3" s="267"/>
      <c r="D3" s="268"/>
    </row>
    <row r="4" spans="2:4" ht="10" customHeight="1" thickTop="1" thickBot="1" x14ac:dyDescent="0.25">
      <c r="B4" s="47"/>
      <c r="C4" s="47"/>
      <c r="D4" s="47"/>
    </row>
    <row r="5" spans="2:4" ht="15" customHeight="1" thickTop="1" x14ac:dyDescent="0.2">
      <c r="B5" s="260" t="s">
        <v>67</v>
      </c>
      <c r="C5" s="261"/>
      <c r="D5" s="262"/>
    </row>
    <row r="6" spans="2:4" ht="15" customHeight="1" x14ac:dyDescent="0.2">
      <c r="B6" s="257" t="s">
        <v>68</v>
      </c>
      <c r="C6" s="258"/>
      <c r="D6" s="259"/>
    </row>
    <row r="7" spans="2:4" ht="25" customHeight="1" x14ac:dyDescent="0.2">
      <c r="B7" s="85">
        <v>43</v>
      </c>
      <c r="C7" s="86">
        <v>31</v>
      </c>
      <c r="D7" s="87">
        <v>51</v>
      </c>
    </row>
    <row r="8" spans="2:4" ht="15" customHeight="1" x14ac:dyDescent="0.2">
      <c r="B8" s="77" t="s">
        <v>44</v>
      </c>
      <c r="C8" s="78" t="s">
        <v>45</v>
      </c>
      <c r="D8" s="79" t="s">
        <v>46</v>
      </c>
    </row>
    <row r="9" spans="2:4" ht="25" customHeight="1" thickBot="1" x14ac:dyDescent="0.25">
      <c r="B9" s="269">
        <f>B7+(C7/60)+(D7/3600)</f>
        <v>43.530833333333334</v>
      </c>
      <c r="C9" s="270"/>
      <c r="D9" s="271"/>
    </row>
    <row r="10" spans="2:4" ht="10" customHeight="1" thickTop="1" thickBot="1" x14ac:dyDescent="0.25">
      <c r="B10" s="33"/>
      <c r="C10" s="33"/>
      <c r="D10" s="33"/>
    </row>
    <row r="11" spans="2:4" ht="15" customHeight="1" thickTop="1" x14ac:dyDescent="0.2">
      <c r="B11" s="260" t="s">
        <v>69</v>
      </c>
      <c r="C11" s="261"/>
      <c r="D11" s="262"/>
    </row>
    <row r="12" spans="2:4" ht="15" customHeight="1" x14ac:dyDescent="0.2">
      <c r="B12" s="257" t="s">
        <v>70</v>
      </c>
      <c r="C12" s="258"/>
      <c r="D12" s="259"/>
    </row>
    <row r="13" spans="2:4" ht="25" customHeight="1" x14ac:dyDescent="0.2">
      <c r="B13" s="272">
        <v>43.530833000000001</v>
      </c>
      <c r="C13" s="273"/>
      <c r="D13" s="274"/>
    </row>
    <row r="14" spans="2:4" ht="25" customHeight="1" x14ac:dyDescent="0.2">
      <c r="B14" s="88">
        <f>ROUNDDOWN(B13,0)</f>
        <v>43</v>
      </c>
      <c r="C14" s="89">
        <f>ROUNDDOWN((B13-B14)*60,0)</f>
        <v>31</v>
      </c>
      <c r="D14" s="90">
        <f>(((B13-B14)*60)-C14)*60</f>
        <v>50.998800000004394</v>
      </c>
    </row>
    <row r="15" spans="2:4" ht="15" customHeight="1" thickBot="1" x14ac:dyDescent="0.25">
      <c r="B15" s="80" t="s">
        <v>44</v>
      </c>
      <c r="C15" s="81" t="s">
        <v>45</v>
      </c>
      <c r="D15" s="82" t="s">
        <v>47</v>
      </c>
    </row>
    <row r="16" spans="2:4" ht="10" customHeight="1" thickTop="1" thickBot="1" x14ac:dyDescent="0.25"/>
    <row r="17" spans="2:4" ht="30" customHeight="1" thickTop="1" thickBot="1" x14ac:dyDescent="0.25">
      <c r="B17" s="227" t="s">
        <v>66</v>
      </c>
      <c r="C17" s="247"/>
      <c r="D17" s="228"/>
    </row>
    <row r="18" spans="2:4" ht="17" thickTop="1" x14ac:dyDescent="0.2"/>
  </sheetData>
  <sheetProtection algorithmName="SHA-512" hashValue="aTuzDhCNAUH6WQJBTsYeZAUdwYQfKx8OEesHD1SyFjlzjqdSzKXtfS0uIIJQ5a9G8pTXsEo5U5S+A6nTjM/wJQ==" saltValue="FVOisCeBpuepmXOhIX1rkg==" spinCount="100000" sheet="1" objects="1" scenarios="1"/>
  <mergeCells count="9">
    <mergeCell ref="B17:D17"/>
    <mergeCell ref="B6:D6"/>
    <mergeCell ref="B12:D12"/>
    <mergeCell ref="B11:D11"/>
    <mergeCell ref="B2:D2"/>
    <mergeCell ref="B3:D3"/>
    <mergeCell ref="B9:D9"/>
    <mergeCell ref="B13:D13"/>
    <mergeCell ref="B5:D5"/>
  </mergeCells>
  <hyperlinks>
    <hyperlink ref="B17:D17" location="MENU!A1" display="Torna al Menu Principale" xr:uid="{23D5E8CD-31EA-C74E-A3AB-033C95A4B540}"/>
  </hyperlink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B1:F18"/>
  <sheetViews>
    <sheetView showGridLines="0" showRowColHeaders="0" zoomScale="150" zoomScaleNormal="150" workbookViewId="0"/>
  </sheetViews>
  <sheetFormatPr baseColWidth="10" defaultRowHeight="16" x14ac:dyDescent="0.2"/>
  <cols>
    <col min="1" max="1" width="2.83203125" customWidth="1"/>
    <col min="2" max="2" width="15.83203125" customWidth="1"/>
    <col min="3" max="3" width="9.83203125" customWidth="1"/>
    <col min="4" max="4" width="10.83203125" hidden="1" customWidth="1"/>
    <col min="5" max="6" width="9.83203125" customWidth="1"/>
  </cols>
  <sheetData>
    <row r="1" spans="2:6" ht="16" customHeight="1" thickBot="1" x14ac:dyDescent="0.25"/>
    <row r="2" spans="2:6" ht="20" customHeight="1" thickTop="1" thickBot="1" x14ac:dyDescent="0.25">
      <c r="B2" s="278" t="s">
        <v>8080</v>
      </c>
      <c r="C2" s="279"/>
      <c r="D2" s="279"/>
      <c r="E2" s="279"/>
      <c r="F2" s="280"/>
    </row>
    <row r="3" spans="2:6" ht="10" customHeight="1" thickTop="1" thickBot="1" x14ac:dyDescent="0.25">
      <c r="B3" s="32"/>
      <c r="C3" s="32"/>
      <c r="D3" s="32"/>
      <c r="E3" s="32"/>
      <c r="F3" s="32"/>
    </row>
    <row r="4" spans="2:6" ht="26" customHeight="1" thickTop="1" thickBot="1" x14ac:dyDescent="0.25">
      <c r="B4" s="281" t="s">
        <v>16</v>
      </c>
      <c r="C4" s="282"/>
      <c r="D4" s="282"/>
      <c r="E4" s="282"/>
      <c r="F4" s="283"/>
    </row>
    <row r="5" spans="2:6" ht="63" customHeight="1" thickTop="1" thickBot="1" x14ac:dyDescent="0.25">
      <c r="B5" s="84" t="s">
        <v>12</v>
      </c>
      <c r="C5" s="275" t="s">
        <v>66</v>
      </c>
      <c r="D5" s="276"/>
      <c r="E5" s="276"/>
      <c r="F5" s="277"/>
    </row>
    <row r="6" spans="2:6" ht="52" customHeight="1" thickTop="1" x14ac:dyDescent="0.2">
      <c r="B6" s="2">
        <v>50</v>
      </c>
      <c r="C6" s="3" t="s">
        <v>25</v>
      </c>
      <c r="D6" s="4" t="s">
        <v>8</v>
      </c>
      <c r="E6" s="5" t="s">
        <v>14</v>
      </c>
      <c r="F6" s="6" t="s">
        <v>11</v>
      </c>
    </row>
    <row r="7" spans="2:6" ht="20" customHeight="1" x14ac:dyDescent="0.2">
      <c r="B7" s="31" t="s">
        <v>10</v>
      </c>
      <c r="C7" s="7" t="s">
        <v>13</v>
      </c>
      <c r="D7" s="8"/>
      <c r="E7" s="9" t="s">
        <v>9</v>
      </c>
      <c r="F7" s="10" t="s">
        <v>9</v>
      </c>
    </row>
    <row r="8" spans="2:6" ht="22" customHeight="1" x14ac:dyDescent="0.2">
      <c r="B8" s="11" t="s">
        <v>0</v>
      </c>
      <c r="C8" s="12">
        <v>58</v>
      </c>
      <c r="D8" s="13">
        <f>C8/$C$16*100</f>
        <v>1.289748721369802</v>
      </c>
      <c r="E8" s="24">
        <f xml:space="preserve"> $B$6*D8/100</f>
        <v>0.644874360684901</v>
      </c>
      <c r="F8" s="27">
        <f>E8</f>
        <v>0.644874360684901</v>
      </c>
    </row>
    <row r="9" spans="2:6" ht="22" customHeight="1" x14ac:dyDescent="0.2">
      <c r="B9" s="14" t="s">
        <v>1</v>
      </c>
      <c r="C9" s="15">
        <v>50</v>
      </c>
      <c r="D9" s="16">
        <f t="shared" ref="D9:D15" si="0">C9/$C$16*100</f>
        <v>1.11185234600845</v>
      </c>
      <c r="E9" s="25">
        <f xml:space="preserve"> $B$6*D9/100</f>
        <v>0.55592617300422498</v>
      </c>
      <c r="F9" s="28">
        <f>E8+E9</f>
        <v>1.2008005336891259</v>
      </c>
    </row>
    <row r="10" spans="2:6" ht="22" customHeight="1" x14ac:dyDescent="0.2">
      <c r="B10" s="14" t="s">
        <v>2</v>
      </c>
      <c r="C10" s="15">
        <v>42</v>
      </c>
      <c r="D10" s="16">
        <f t="shared" si="0"/>
        <v>0.93395597064709812</v>
      </c>
      <c r="E10" s="25">
        <f t="shared" ref="E10:E15" si="1" xml:space="preserve"> $B$6*D10/100</f>
        <v>0.46697798532354912</v>
      </c>
      <c r="F10" s="28">
        <f t="shared" ref="F10:F15" si="2">F9+E10</f>
        <v>1.667778519012675</v>
      </c>
    </row>
    <row r="11" spans="2:6" ht="22" customHeight="1" x14ac:dyDescent="0.2">
      <c r="B11" s="14" t="s">
        <v>3</v>
      </c>
      <c r="C11" s="15">
        <v>78</v>
      </c>
      <c r="D11" s="16">
        <f t="shared" si="0"/>
        <v>1.734489659773182</v>
      </c>
      <c r="E11" s="25">
        <f t="shared" si="1"/>
        <v>0.86724482988659102</v>
      </c>
      <c r="F11" s="28">
        <f t="shared" si="2"/>
        <v>2.5350233488992662</v>
      </c>
    </row>
    <row r="12" spans="2:6" ht="22" customHeight="1" x14ac:dyDescent="0.2">
      <c r="B12" s="14" t="s">
        <v>4</v>
      </c>
      <c r="C12" s="15">
        <v>550</v>
      </c>
      <c r="D12" s="16">
        <f t="shared" si="0"/>
        <v>12.230375806092951</v>
      </c>
      <c r="E12" s="25">
        <f t="shared" si="1"/>
        <v>6.1151879030464764</v>
      </c>
      <c r="F12" s="28">
        <f t="shared" si="2"/>
        <v>8.650211251945743</v>
      </c>
    </row>
    <row r="13" spans="2:6" ht="22" customHeight="1" x14ac:dyDescent="0.2">
      <c r="B13" s="14" t="s">
        <v>5</v>
      </c>
      <c r="C13" s="15">
        <v>649</v>
      </c>
      <c r="D13" s="16">
        <f t="shared" si="0"/>
        <v>14.431843451189682</v>
      </c>
      <c r="E13" s="25">
        <f t="shared" si="1"/>
        <v>7.2159217255948409</v>
      </c>
      <c r="F13" s="28">
        <f t="shared" si="2"/>
        <v>15.866132977540584</v>
      </c>
    </row>
    <row r="14" spans="2:6" ht="22" customHeight="1" x14ac:dyDescent="0.2">
      <c r="B14" s="14" t="s">
        <v>6</v>
      </c>
      <c r="C14" s="15">
        <v>1443</v>
      </c>
      <c r="D14" s="16">
        <f t="shared" si="0"/>
        <v>32.088058705803867</v>
      </c>
      <c r="E14" s="25">
        <f t="shared" si="1"/>
        <v>16.044029352901934</v>
      </c>
      <c r="F14" s="29">
        <f t="shared" si="2"/>
        <v>31.910162330442517</v>
      </c>
    </row>
    <row r="15" spans="2:6" ht="22" customHeight="1" thickBot="1" x14ac:dyDescent="0.25">
      <c r="B15" s="17" t="s">
        <v>7</v>
      </c>
      <c r="C15" s="18">
        <v>1627</v>
      </c>
      <c r="D15" s="19">
        <f t="shared" si="0"/>
        <v>36.179675339114965</v>
      </c>
      <c r="E15" s="26">
        <f t="shared" si="1"/>
        <v>18.089837669557483</v>
      </c>
      <c r="F15" s="30">
        <f t="shared" si="2"/>
        <v>50</v>
      </c>
    </row>
    <row r="16" spans="2:6" ht="17" hidden="1" customHeight="1" thickTop="1" thickBot="1" x14ac:dyDescent="0.25">
      <c r="B16" s="20"/>
      <c r="C16" s="21">
        <f>SUM(C8:C15)</f>
        <v>4497</v>
      </c>
      <c r="D16" s="21"/>
      <c r="E16" s="22"/>
      <c r="F16" s="23"/>
    </row>
    <row r="17" spans="5:5" ht="10" customHeight="1" thickTop="1" x14ac:dyDescent="0.2">
      <c r="E17" s="1"/>
    </row>
    <row r="18" spans="5:5" ht="32" customHeight="1" x14ac:dyDescent="0.2"/>
  </sheetData>
  <sheetProtection algorithmName="SHA-512" hashValue="z+mHr8+UPF9Y8KWzliP6cmYAW8ygQhPlBb/etQbCVd1tixomRmNOrf3hc18Q0lNEoH6K2+897aLx22mHuChuvQ==" saltValue="RtB3vZByqKaUAE31fwdeWQ==" spinCount="100000" sheet="1" objects="1" scenarios="1"/>
  <mergeCells count="3">
    <mergeCell ref="C5:F5"/>
    <mergeCell ref="B2:F2"/>
    <mergeCell ref="B4:F4"/>
  </mergeCells>
  <hyperlinks>
    <hyperlink ref="C5:F5" location="MENU!A1" display="Torna al Menu Principale" xr:uid="{0727B101-0695-914C-AFE4-988A789D1E29}"/>
  </hyperlinks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B1:I31"/>
  <sheetViews>
    <sheetView showGridLines="0" showRowColHeaders="0" zoomScale="150" zoomScaleNormal="150" workbookViewId="0"/>
  </sheetViews>
  <sheetFormatPr baseColWidth="10" defaultRowHeight="16" x14ac:dyDescent="0.2"/>
  <cols>
    <col min="1" max="1" width="2.83203125" style="34" customWidth="1"/>
    <col min="2" max="9" width="7.83203125" style="34" customWidth="1"/>
    <col min="10" max="16384" width="10.83203125" style="34"/>
  </cols>
  <sheetData>
    <row r="1" spans="2:9" ht="16" customHeight="1" thickBot="1" x14ac:dyDescent="0.25"/>
    <row r="2" spans="2:9" ht="18" customHeight="1" thickTop="1" x14ac:dyDescent="0.25">
      <c r="B2" s="284" t="s">
        <v>8084</v>
      </c>
      <c r="C2" s="285"/>
      <c r="D2" s="285"/>
      <c r="E2" s="286"/>
      <c r="F2" s="290" t="s">
        <v>66</v>
      </c>
      <c r="G2" s="291"/>
      <c r="H2" s="291"/>
      <c r="I2" s="292"/>
    </row>
    <row r="3" spans="2:9" ht="18" customHeight="1" thickBot="1" x14ac:dyDescent="0.25">
      <c r="B3" s="287" t="s">
        <v>8083</v>
      </c>
      <c r="C3" s="288"/>
      <c r="D3" s="288"/>
      <c r="E3" s="289"/>
      <c r="F3" s="293"/>
      <c r="G3" s="294"/>
      <c r="H3" s="294"/>
      <c r="I3" s="295"/>
    </row>
    <row r="4" spans="2:9" ht="10" customHeight="1" thickTop="1" thickBot="1" x14ac:dyDescent="0.25">
      <c r="B4" s="296"/>
      <c r="C4" s="296"/>
      <c r="D4" s="296"/>
      <c r="E4" s="296"/>
      <c r="F4" s="296"/>
      <c r="G4" s="296"/>
      <c r="H4" s="296"/>
      <c r="I4" s="296"/>
    </row>
    <row r="5" spans="2:9" ht="20" customHeight="1" thickTop="1" thickBot="1" x14ac:dyDescent="0.25">
      <c r="B5" s="297" t="s">
        <v>8085</v>
      </c>
      <c r="C5" s="298"/>
      <c r="D5" s="298"/>
      <c r="E5" s="298"/>
      <c r="F5" s="298"/>
      <c r="G5" s="298"/>
      <c r="H5" s="298"/>
      <c r="I5" s="299"/>
    </row>
    <row r="6" spans="2:9" ht="20" customHeight="1" thickTop="1" x14ac:dyDescent="0.2">
      <c r="B6" s="91" t="s">
        <v>26</v>
      </c>
      <c r="C6" s="94">
        <v>44280</v>
      </c>
      <c r="D6" s="91">
        <v>1976</v>
      </c>
      <c r="E6" s="94">
        <v>44304</v>
      </c>
      <c r="F6" s="91">
        <v>2001</v>
      </c>
      <c r="G6" s="94">
        <v>44301</v>
      </c>
      <c r="H6" s="91">
        <v>2026</v>
      </c>
      <c r="I6" s="94">
        <v>44291</v>
      </c>
    </row>
    <row r="7" spans="2:9" ht="20" customHeight="1" x14ac:dyDescent="0.2">
      <c r="B7" s="92">
        <v>1952</v>
      </c>
      <c r="C7" s="95">
        <v>44299</v>
      </c>
      <c r="D7" s="92">
        <v>1977</v>
      </c>
      <c r="E7" s="95">
        <v>44296</v>
      </c>
      <c r="F7" s="92">
        <v>2002</v>
      </c>
      <c r="G7" s="95">
        <v>44286</v>
      </c>
      <c r="H7" s="92">
        <v>2027</v>
      </c>
      <c r="I7" s="95">
        <v>44283</v>
      </c>
    </row>
    <row r="8" spans="2:9" ht="20" customHeight="1" x14ac:dyDescent="0.2">
      <c r="B8" s="92">
        <v>1953</v>
      </c>
      <c r="C8" s="95">
        <v>44291</v>
      </c>
      <c r="D8" s="92">
        <v>1978</v>
      </c>
      <c r="E8" s="95">
        <v>44281</v>
      </c>
      <c r="F8" s="92">
        <v>2003</v>
      </c>
      <c r="G8" s="95">
        <v>44306</v>
      </c>
      <c r="H8" s="92">
        <v>2028</v>
      </c>
      <c r="I8" s="95">
        <v>44302</v>
      </c>
    </row>
    <row r="9" spans="2:9" ht="20" customHeight="1" x14ac:dyDescent="0.2">
      <c r="B9" s="92">
        <v>1954</v>
      </c>
      <c r="C9" s="95">
        <v>44304</v>
      </c>
      <c r="D9" s="92">
        <v>1979</v>
      </c>
      <c r="E9" s="95">
        <v>44301</v>
      </c>
      <c r="F9" s="92">
        <v>2004</v>
      </c>
      <c r="G9" s="95">
        <v>44297</v>
      </c>
      <c r="H9" s="92">
        <v>2029</v>
      </c>
      <c r="I9" s="95">
        <v>44287</v>
      </c>
    </row>
    <row r="10" spans="2:9" ht="20" customHeight="1" x14ac:dyDescent="0.2">
      <c r="B10" s="92">
        <v>1955</v>
      </c>
      <c r="C10" s="95">
        <v>44296</v>
      </c>
      <c r="D10" s="92">
        <v>1980</v>
      </c>
      <c r="E10" s="95">
        <v>44292</v>
      </c>
      <c r="F10" s="92">
        <v>2005</v>
      </c>
      <c r="G10" s="95">
        <v>44282</v>
      </c>
      <c r="H10" s="92">
        <v>2030</v>
      </c>
      <c r="I10" s="95">
        <v>44307</v>
      </c>
    </row>
    <row r="11" spans="2:9" ht="20" customHeight="1" x14ac:dyDescent="0.2">
      <c r="B11" s="92">
        <v>1956</v>
      </c>
      <c r="C11" s="95">
        <v>44287</v>
      </c>
      <c r="D11" s="92">
        <v>1981</v>
      </c>
      <c r="E11" s="95">
        <v>44305</v>
      </c>
      <c r="F11" s="92">
        <v>2006</v>
      </c>
      <c r="G11" s="95">
        <v>44302</v>
      </c>
      <c r="H11" s="92">
        <v>2031</v>
      </c>
      <c r="I11" s="95">
        <v>44299</v>
      </c>
    </row>
    <row r="12" spans="2:9" ht="20" customHeight="1" x14ac:dyDescent="0.2">
      <c r="B12" s="92">
        <v>1957</v>
      </c>
      <c r="C12" s="95">
        <v>44307</v>
      </c>
      <c r="D12" s="92">
        <v>1982</v>
      </c>
      <c r="E12" s="95">
        <v>44297</v>
      </c>
      <c r="F12" s="92">
        <v>2007</v>
      </c>
      <c r="G12" s="95">
        <v>44294</v>
      </c>
      <c r="H12" s="92">
        <v>2032</v>
      </c>
      <c r="I12" s="95">
        <v>44283</v>
      </c>
    </row>
    <row r="13" spans="2:9" ht="20" customHeight="1" x14ac:dyDescent="0.2">
      <c r="B13" s="92">
        <v>1958</v>
      </c>
      <c r="C13" s="95">
        <v>44292</v>
      </c>
      <c r="D13" s="92">
        <v>1983</v>
      </c>
      <c r="E13" s="95">
        <v>44289</v>
      </c>
      <c r="F13" s="92">
        <v>2008</v>
      </c>
      <c r="G13" s="95">
        <v>44278</v>
      </c>
      <c r="H13" s="92">
        <v>2033</v>
      </c>
      <c r="I13" s="95">
        <v>44303</v>
      </c>
    </row>
    <row r="14" spans="2:9" ht="20" customHeight="1" x14ac:dyDescent="0.2">
      <c r="B14" s="92">
        <v>1959</v>
      </c>
      <c r="C14" s="95">
        <v>44284</v>
      </c>
      <c r="D14" s="92">
        <v>1984</v>
      </c>
      <c r="E14" s="95">
        <v>44308</v>
      </c>
      <c r="F14" s="92">
        <v>2009</v>
      </c>
      <c r="G14" s="95">
        <v>44298</v>
      </c>
      <c r="H14" s="92">
        <v>2034</v>
      </c>
      <c r="I14" s="95">
        <v>44295</v>
      </c>
    </row>
    <row r="15" spans="2:9" ht="20" customHeight="1" x14ac:dyDescent="0.2">
      <c r="B15" s="92">
        <v>1960</v>
      </c>
      <c r="C15" s="95">
        <v>44303</v>
      </c>
      <c r="D15" s="92">
        <v>1985</v>
      </c>
      <c r="E15" s="95">
        <v>44293</v>
      </c>
      <c r="F15" s="92">
        <v>2010</v>
      </c>
      <c r="G15" s="95">
        <v>44290</v>
      </c>
      <c r="H15" s="92">
        <v>2035</v>
      </c>
      <c r="I15" s="95">
        <v>44280</v>
      </c>
    </row>
    <row r="16" spans="2:9" ht="20" customHeight="1" x14ac:dyDescent="0.2">
      <c r="B16" s="92">
        <v>1961</v>
      </c>
      <c r="C16" s="95">
        <v>44288</v>
      </c>
      <c r="D16" s="92">
        <v>1986</v>
      </c>
      <c r="E16" s="95">
        <v>44285</v>
      </c>
      <c r="F16" s="92">
        <v>2011</v>
      </c>
      <c r="G16" s="95">
        <v>44310</v>
      </c>
      <c r="H16" s="92">
        <v>2036</v>
      </c>
      <c r="I16" s="95">
        <v>44299</v>
      </c>
    </row>
    <row r="17" spans="2:9" ht="20" customHeight="1" x14ac:dyDescent="0.2">
      <c r="B17" s="92">
        <v>1962</v>
      </c>
      <c r="C17" s="95">
        <v>44308</v>
      </c>
      <c r="D17" s="92">
        <v>1987</v>
      </c>
      <c r="E17" s="95">
        <v>44305</v>
      </c>
      <c r="F17" s="92">
        <v>2012</v>
      </c>
      <c r="G17" s="95">
        <v>44294</v>
      </c>
      <c r="H17" s="92">
        <v>2037</v>
      </c>
      <c r="I17" s="95">
        <v>44291</v>
      </c>
    </row>
    <row r="18" spans="2:9" ht="20" customHeight="1" x14ac:dyDescent="0.2">
      <c r="B18" s="92">
        <v>1963</v>
      </c>
      <c r="C18" s="95">
        <v>44300</v>
      </c>
      <c r="D18" s="92">
        <v>1988</v>
      </c>
      <c r="E18" s="95">
        <v>44289</v>
      </c>
      <c r="F18" s="92">
        <v>2013</v>
      </c>
      <c r="G18" s="95">
        <v>44286</v>
      </c>
      <c r="H18" s="92">
        <v>2038</v>
      </c>
      <c r="I18" s="95">
        <v>44311</v>
      </c>
    </row>
    <row r="19" spans="2:9" ht="20" customHeight="1" x14ac:dyDescent="0.2">
      <c r="B19" s="92">
        <v>1964</v>
      </c>
      <c r="C19" s="95">
        <v>44284</v>
      </c>
      <c r="D19" s="92">
        <v>1989</v>
      </c>
      <c r="E19" s="95">
        <v>44281</v>
      </c>
      <c r="F19" s="92">
        <v>2014</v>
      </c>
      <c r="G19" s="95">
        <v>44306</v>
      </c>
      <c r="H19" s="92">
        <v>2039</v>
      </c>
      <c r="I19" s="95">
        <v>44296</v>
      </c>
    </row>
    <row r="20" spans="2:9" ht="20" customHeight="1" x14ac:dyDescent="0.2">
      <c r="B20" s="92">
        <v>1965</v>
      </c>
      <c r="C20" s="95">
        <v>44304</v>
      </c>
      <c r="D20" s="92">
        <v>1990</v>
      </c>
      <c r="E20" s="95">
        <v>44301</v>
      </c>
      <c r="F20" s="92">
        <v>2015</v>
      </c>
      <c r="G20" s="95">
        <v>44291</v>
      </c>
      <c r="H20" s="92">
        <v>2040</v>
      </c>
      <c r="I20" s="95">
        <v>44287</v>
      </c>
    </row>
    <row r="21" spans="2:9" ht="20" customHeight="1" x14ac:dyDescent="0.2">
      <c r="B21" s="92">
        <v>1966</v>
      </c>
      <c r="C21" s="95">
        <v>44296</v>
      </c>
      <c r="D21" s="92">
        <v>1991</v>
      </c>
      <c r="E21" s="95">
        <v>44286</v>
      </c>
      <c r="F21" s="92">
        <v>2016</v>
      </c>
      <c r="G21" s="95">
        <v>44282</v>
      </c>
      <c r="H21" s="92">
        <v>2041</v>
      </c>
      <c r="I21" s="95">
        <v>44307</v>
      </c>
    </row>
    <row r="22" spans="2:9" ht="20" customHeight="1" x14ac:dyDescent="0.2">
      <c r="B22" s="92">
        <v>1967</v>
      </c>
      <c r="C22" s="95">
        <v>44281</v>
      </c>
      <c r="D22" s="92">
        <v>1992</v>
      </c>
      <c r="E22" s="95">
        <v>44305</v>
      </c>
      <c r="F22" s="92">
        <v>2017</v>
      </c>
      <c r="G22" s="95">
        <v>44302</v>
      </c>
      <c r="H22" s="92">
        <v>2042</v>
      </c>
      <c r="I22" s="95">
        <v>44292</v>
      </c>
    </row>
    <row r="23" spans="2:9" ht="20" customHeight="1" x14ac:dyDescent="0.2">
      <c r="B23" s="92">
        <v>1968</v>
      </c>
      <c r="C23" s="95">
        <v>44300</v>
      </c>
      <c r="D23" s="92">
        <v>1993</v>
      </c>
      <c r="E23" s="95">
        <v>44297</v>
      </c>
      <c r="F23" s="92">
        <v>2018</v>
      </c>
      <c r="G23" s="95">
        <v>44287</v>
      </c>
      <c r="H23" s="92">
        <v>2043</v>
      </c>
      <c r="I23" s="95">
        <v>44284</v>
      </c>
    </row>
    <row r="24" spans="2:9" ht="20" customHeight="1" x14ac:dyDescent="0.2">
      <c r="B24" s="92">
        <v>1969</v>
      </c>
      <c r="C24" s="95">
        <v>44292</v>
      </c>
      <c r="D24" s="92">
        <v>1994</v>
      </c>
      <c r="E24" s="95">
        <v>44289</v>
      </c>
      <c r="F24" s="92">
        <v>2019</v>
      </c>
      <c r="G24" s="95">
        <v>44307</v>
      </c>
      <c r="H24" s="92">
        <v>2044</v>
      </c>
      <c r="I24" s="95">
        <v>44303</v>
      </c>
    </row>
    <row r="25" spans="2:9" ht="20" customHeight="1" x14ac:dyDescent="0.2">
      <c r="B25" s="92">
        <v>1970</v>
      </c>
      <c r="C25" s="95">
        <v>44284</v>
      </c>
      <c r="D25" s="92">
        <v>1995</v>
      </c>
      <c r="E25" s="95">
        <v>44302</v>
      </c>
      <c r="F25" s="92">
        <v>2020</v>
      </c>
      <c r="G25" s="95">
        <v>44298</v>
      </c>
      <c r="H25" s="92">
        <v>2045</v>
      </c>
      <c r="I25" s="95">
        <v>44295</v>
      </c>
    </row>
    <row r="26" spans="2:9" ht="20" customHeight="1" x14ac:dyDescent="0.2">
      <c r="B26" s="92">
        <v>1971</v>
      </c>
      <c r="C26" s="95">
        <v>44297</v>
      </c>
      <c r="D26" s="92">
        <v>1996</v>
      </c>
      <c r="E26" s="95">
        <v>44293</v>
      </c>
      <c r="F26" s="92">
        <v>2021</v>
      </c>
      <c r="G26" s="95">
        <v>44290</v>
      </c>
      <c r="H26" s="92">
        <v>2046</v>
      </c>
      <c r="I26" s="95">
        <v>44280</v>
      </c>
    </row>
    <row r="27" spans="2:9" ht="20" customHeight="1" x14ac:dyDescent="0.2">
      <c r="B27" s="92">
        <v>1972</v>
      </c>
      <c r="C27" s="95">
        <v>44288</v>
      </c>
      <c r="D27" s="92">
        <v>1997</v>
      </c>
      <c r="E27" s="95">
        <v>44285</v>
      </c>
      <c r="F27" s="92">
        <v>2022</v>
      </c>
      <c r="G27" s="95">
        <v>44303</v>
      </c>
      <c r="H27" s="92">
        <v>2047</v>
      </c>
      <c r="I27" s="95">
        <v>44300</v>
      </c>
    </row>
    <row r="28" spans="2:9" ht="20" customHeight="1" x14ac:dyDescent="0.2">
      <c r="B28" s="92">
        <v>1973</v>
      </c>
      <c r="C28" s="95">
        <v>44308</v>
      </c>
      <c r="D28" s="92">
        <v>1998</v>
      </c>
      <c r="E28" s="95">
        <v>44298</v>
      </c>
      <c r="F28" s="92">
        <v>2023</v>
      </c>
      <c r="G28" s="95">
        <v>44295</v>
      </c>
      <c r="H28" s="92">
        <v>2048</v>
      </c>
      <c r="I28" s="95">
        <v>44291</v>
      </c>
    </row>
    <row r="29" spans="2:9" ht="20" customHeight="1" x14ac:dyDescent="0.2">
      <c r="B29" s="92">
        <v>1974</v>
      </c>
      <c r="C29" s="95">
        <v>44300</v>
      </c>
      <c r="D29" s="92">
        <v>1999</v>
      </c>
      <c r="E29" s="95">
        <v>44290</v>
      </c>
      <c r="F29" s="92">
        <v>2024</v>
      </c>
      <c r="G29" s="95">
        <v>44286</v>
      </c>
      <c r="H29" s="92">
        <v>2049</v>
      </c>
      <c r="I29" s="95">
        <v>44304</v>
      </c>
    </row>
    <row r="30" spans="2:9" ht="20" customHeight="1" thickBot="1" x14ac:dyDescent="0.25">
      <c r="B30" s="93">
        <v>1975</v>
      </c>
      <c r="C30" s="96">
        <v>44285</v>
      </c>
      <c r="D30" s="93">
        <v>2000</v>
      </c>
      <c r="E30" s="96">
        <v>44309</v>
      </c>
      <c r="F30" s="93">
        <v>2025</v>
      </c>
      <c r="G30" s="96">
        <v>44306</v>
      </c>
      <c r="H30" s="93">
        <v>2050</v>
      </c>
      <c r="I30" s="96">
        <v>44296</v>
      </c>
    </row>
    <row r="31" spans="2:9" ht="17" thickTop="1" x14ac:dyDescent="0.2"/>
  </sheetData>
  <sheetProtection algorithmName="SHA-512" hashValue="t3vW8Eamg/Rw1hiz0V4MTSBTHyRfWktOQX7dDLgDPNF0dw9wPkeAph6HdeR5pzsN7kDIyBUs9wGdJIdaFddF/A==" saltValue="g1X1sxVjelLsMr3ugpq57Q==" spinCount="100000" sheet="1" objects="1" scenarios="1"/>
  <mergeCells count="5">
    <mergeCell ref="B2:E2"/>
    <mergeCell ref="B3:E3"/>
    <mergeCell ref="F2:I3"/>
    <mergeCell ref="B4:I4"/>
    <mergeCell ref="B5:I5"/>
  </mergeCells>
  <hyperlinks>
    <hyperlink ref="F2:I3" location="MENU!A1" display="Torna al Menu Principale" xr:uid="{A9E55E22-7989-5E46-9D93-DD3192CCC8A2}"/>
  </hyperlinks>
  <pageMargins left="0.7" right="0.7" top="0.75" bottom="0.75" header="0.3" footer="0.3"/>
  <pageSetup paperSize="9" orientation="portrait" horizontalDpi="0" verticalDpi="0"/>
  <ignoredErrors>
    <ignoredError sqref="B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93D1-7C96-0F4B-B2CF-4905F4864BA9}">
  <dimension ref="B1:D18"/>
  <sheetViews>
    <sheetView showGridLines="0" showRowColHeaders="0" zoomScale="150" zoomScaleNormal="150" workbookViewId="0"/>
  </sheetViews>
  <sheetFormatPr baseColWidth="10" defaultRowHeight="16" x14ac:dyDescent="0.2"/>
  <cols>
    <col min="1" max="1" width="2.83203125" style="33" customWidth="1"/>
    <col min="2" max="2" width="40.83203125" style="33" customWidth="1"/>
    <col min="3" max="4" width="12.83203125" style="33" customWidth="1"/>
    <col min="5" max="16384" width="10.83203125" style="33"/>
  </cols>
  <sheetData>
    <row r="1" spans="2:4" ht="16" customHeight="1" thickBot="1" x14ac:dyDescent="0.25"/>
    <row r="2" spans="2:4" ht="20" customHeight="1" thickTop="1" x14ac:dyDescent="0.25">
      <c r="B2" s="217" t="s">
        <v>8080</v>
      </c>
      <c r="C2" s="303" t="s">
        <v>65</v>
      </c>
      <c r="D2" s="304"/>
    </row>
    <row r="3" spans="2:4" ht="20" customHeight="1" thickBot="1" x14ac:dyDescent="0.25">
      <c r="B3" s="99" t="s">
        <v>61</v>
      </c>
      <c r="C3" s="305" t="s">
        <v>72</v>
      </c>
      <c r="D3" s="306"/>
    </row>
    <row r="4" spans="2:4" ht="10" customHeight="1" thickTop="1" thickBot="1" x14ac:dyDescent="0.25">
      <c r="B4" s="310"/>
      <c r="C4" s="310"/>
      <c r="D4" s="310"/>
    </row>
    <row r="5" spans="2:4" ht="20" customHeight="1" thickTop="1" x14ac:dyDescent="0.2">
      <c r="B5" s="59" t="s">
        <v>54</v>
      </c>
      <c r="C5" s="60" t="s">
        <v>44</v>
      </c>
      <c r="D5" s="61" t="s">
        <v>45</v>
      </c>
    </row>
    <row r="6" spans="2:4" ht="20" customHeight="1" x14ac:dyDescent="0.2">
      <c r="B6" s="62" t="s">
        <v>60</v>
      </c>
      <c r="C6" s="54">
        <v>14</v>
      </c>
      <c r="D6" s="63">
        <v>60</v>
      </c>
    </row>
    <row r="7" spans="2:4" ht="20" customHeight="1" x14ac:dyDescent="0.2">
      <c r="B7" s="64" t="s">
        <v>73</v>
      </c>
      <c r="C7" s="58">
        <v>10</v>
      </c>
      <c r="D7" s="65">
        <v>19</v>
      </c>
    </row>
    <row r="8" spans="2:4" ht="20" customHeight="1" x14ac:dyDescent="0.2">
      <c r="B8" s="66" t="s">
        <v>55</v>
      </c>
      <c r="C8" s="54">
        <f>C6-C7</f>
        <v>4</v>
      </c>
      <c r="D8" s="63">
        <f>D6-D7</f>
        <v>41</v>
      </c>
    </row>
    <row r="9" spans="2:4" ht="20" customHeight="1" thickBot="1" x14ac:dyDescent="0.25">
      <c r="B9" s="311" t="s">
        <v>74</v>
      </c>
      <c r="C9" s="312"/>
      <c r="D9" s="313"/>
    </row>
    <row r="10" spans="2:4" ht="10" customHeight="1" thickTop="1" thickBot="1" x14ac:dyDescent="0.25">
      <c r="C10" s="57"/>
      <c r="D10" s="57"/>
    </row>
    <row r="11" spans="2:4" ht="20" customHeight="1" thickTop="1" x14ac:dyDescent="0.2">
      <c r="B11" s="307" t="s">
        <v>53</v>
      </c>
      <c r="C11" s="308"/>
      <c r="D11" s="309"/>
    </row>
    <row r="12" spans="2:4" ht="20" customHeight="1" x14ac:dyDescent="0.2">
      <c r="B12" s="67" t="s">
        <v>58</v>
      </c>
      <c r="C12" s="68">
        <f>C8*4</f>
        <v>16</v>
      </c>
      <c r="D12" s="69" t="s">
        <v>63</v>
      </c>
    </row>
    <row r="13" spans="2:4" ht="20" customHeight="1" x14ac:dyDescent="0.2">
      <c r="B13" s="67" t="s">
        <v>59</v>
      </c>
      <c r="C13" s="68">
        <f>(D8*4)</f>
        <v>164</v>
      </c>
      <c r="D13" s="69" t="s">
        <v>64</v>
      </c>
    </row>
    <row r="14" spans="2:4" ht="20" customHeight="1" x14ac:dyDescent="0.2">
      <c r="B14" s="66" t="s">
        <v>56</v>
      </c>
      <c r="C14" s="55">
        <f>IF(C13&gt;60,(C13/60),0)</f>
        <v>2.7333333333333334</v>
      </c>
      <c r="D14" s="300"/>
    </row>
    <row r="15" spans="2:4" ht="20" customHeight="1" x14ac:dyDescent="0.2">
      <c r="B15" s="66" t="s">
        <v>57</v>
      </c>
      <c r="C15" s="56">
        <f>INT(C14)</f>
        <v>2</v>
      </c>
      <c r="D15" s="301"/>
    </row>
    <row r="16" spans="2:4" ht="20" customHeight="1" x14ac:dyDescent="0.2">
      <c r="B16" s="66" t="s">
        <v>71</v>
      </c>
      <c r="C16" s="54">
        <f>(C14-C15)*60</f>
        <v>44</v>
      </c>
      <c r="D16" s="302"/>
    </row>
    <row r="17" spans="2:4" ht="25" customHeight="1" thickBot="1" x14ac:dyDescent="0.25">
      <c r="B17" s="133" t="s">
        <v>62</v>
      </c>
      <c r="C17" s="97" t="str">
        <f>(C12+C15)&amp;" minuti e "</f>
        <v xml:space="preserve">18 minuti e </v>
      </c>
      <c r="D17" s="98" t="str">
        <f>C16&amp;" secondi"</f>
        <v>44 secondi</v>
      </c>
    </row>
    <row r="18" spans="2:4" ht="17" thickTop="1" x14ac:dyDescent="0.2"/>
  </sheetData>
  <sheetProtection algorithmName="SHA-512" hashValue="1vX+kTShm+13Ctj0pHWxOCAbCe+iGnS8icRt2W1+c4m4ofPG2YnWO1ArpzG8cIT9zE/riZcIcMH9KxwpDSQVLQ==" saltValue="y9L5Pix/l6svR/WcXpZQeA==" spinCount="100000" sheet="1" objects="1" scenarios="1"/>
  <mergeCells count="6">
    <mergeCell ref="D14:D16"/>
    <mergeCell ref="C2:D2"/>
    <mergeCell ref="C3:D3"/>
    <mergeCell ref="B11:D11"/>
    <mergeCell ref="B4:D4"/>
    <mergeCell ref="B9:D9"/>
  </mergeCells>
  <hyperlinks>
    <hyperlink ref="C2:D2" location="MENU!A1" display="Torna al" xr:uid="{42AB2613-1E0F-F34B-AA0A-FE10F1F9185B}"/>
    <hyperlink ref="C3:D3" location="MENU!A1" display="Menu Principale" xr:uid="{676C056F-1490-5B45-8CC8-B7E717722D7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683B-E5D5-E14B-8454-75C8754EFC11}">
  <dimension ref="A1:V7983"/>
  <sheetViews>
    <sheetView showGridLines="0" showRowColHeaders="0" zoomScale="150" zoomScaleNormal="150" workbookViewId="0">
      <selection activeCell="B2" sqref="B2:E2"/>
    </sheetView>
  </sheetViews>
  <sheetFormatPr baseColWidth="10" defaultRowHeight="16" x14ac:dyDescent="0.2"/>
  <cols>
    <col min="1" max="1" width="1.83203125" customWidth="1"/>
    <col min="2" max="2" width="24.83203125" style="200" bestFit="1" customWidth="1"/>
    <col min="3" max="3" width="12.83203125" style="200" customWidth="1"/>
    <col min="4" max="4" width="12.83203125" style="211" customWidth="1"/>
    <col min="5" max="5" width="7.83203125" style="200" customWidth="1"/>
    <col min="6" max="6" width="1.83203125" customWidth="1"/>
    <col min="23" max="16384" width="10.83203125" style="189"/>
  </cols>
  <sheetData>
    <row r="1" spans="1:22" s="188" customFormat="1" ht="25" customHeight="1" thickTop="1" thickBot="1" x14ac:dyDescent="0.25">
      <c r="A1"/>
      <c r="B1" s="191"/>
      <c r="C1" s="314" t="s">
        <v>76</v>
      </c>
      <c r="D1" s="315"/>
      <c r="E1" s="316"/>
      <c r="F1"/>
      <c r="G1" s="218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188" customFormat="1" ht="25" customHeight="1" thickTop="1" thickBot="1" x14ac:dyDescent="0.25">
      <c r="A2"/>
      <c r="B2" s="317" t="s">
        <v>8077</v>
      </c>
      <c r="C2" s="318"/>
      <c r="D2" s="318"/>
      <c r="E2" s="319"/>
      <c r="F2"/>
      <c r="G2" s="218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188" customFormat="1" ht="25" customHeight="1" thickTop="1" thickBot="1" x14ac:dyDescent="0.25">
      <c r="A3"/>
      <c r="B3" s="190" t="str">
        <f>VLOOKUP(C1,B5:B7986,1,FALSE)</f>
        <v>Livorno</v>
      </c>
      <c r="C3" s="201">
        <f>VLOOKUP(C1,B5:E7986,2,FALSE)</f>
        <v>10.3086781</v>
      </c>
      <c r="D3" s="205">
        <f>VLOOKUP(C1,B5:E7986,3,FALSE)</f>
        <v>43.552348729999999</v>
      </c>
      <c r="E3" s="202">
        <f>VLOOKUP(C1,B5:E7986,4,FALSE)</f>
        <v>49009</v>
      </c>
      <c r="F3"/>
      <c r="G3" s="218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17" thickTop="1" x14ac:dyDescent="0.2">
      <c r="B4" s="192" t="s">
        <v>8073</v>
      </c>
      <c r="C4" s="192" t="s">
        <v>90</v>
      </c>
      <c r="D4" s="206" t="s">
        <v>8072</v>
      </c>
      <c r="E4" s="212" t="s">
        <v>8079</v>
      </c>
    </row>
    <row r="5" spans="1:22" x14ac:dyDescent="0.2">
      <c r="B5" s="193" t="s">
        <v>3489</v>
      </c>
      <c r="C5" s="194">
        <v>11.788713019999999</v>
      </c>
      <c r="D5" s="207">
        <v>45.359386970000003</v>
      </c>
      <c r="E5" s="200">
        <v>28001</v>
      </c>
    </row>
    <row r="6" spans="1:22" x14ac:dyDescent="0.2">
      <c r="B6" s="195" t="s">
        <v>7614</v>
      </c>
      <c r="C6" s="196">
        <v>9.5925248199999995</v>
      </c>
      <c r="D6" s="208">
        <v>45.312390929999999</v>
      </c>
      <c r="E6" s="200">
        <v>98001</v>
      </c>
    </row>
    <row r="7" spans="1:22" x14ac:dyDescent="0.2">
      <c r="B7" s="195" t="s">
        <v>7526</v>
      </c>
      <c r="C7" s="196">
        <v>9.3345492100000005</v>
      </c>
      <c r="D7" s="208">
        <v>45.900499680000003</v>
      </c>
      <c r="E7" s="200">
        <v>97001</v>
      </c>
    </row>
    <row r="8" spans="1:22" x14ac:dyDescent="0.2">
      <c r="B8" s="197" t="s">
        <v>4510</v>
      </c>
      <c r="C8" s="198">
        <v>11.677506490000001</v>
      </c>
      <c r="D8" s="209">
        <v>42.880969200000003</v>
      </c>
      <c r="E8" s="200">
        <v>52001</v>
      </c>
    </row>
    <row r="9" spans="1:22" x14ac:dyDescent="0.2">
      <c r="B9" s="195" t="s">
        <v>7361</v>
      </c>
      <c r="C9" s="196">
        <v>8.8210223499999998</v>
      </c>
      <c r="D9" s="208">
        <v>40.123903069999997</v>
      </c>
      <c r="E9" s="200">
        <v>95001</v>
      </c>
    </row>
    <row r="10" spans="1:22" x14ac:dyDescent="0.2">
      <c r="B10" s="197" t="s">
        <v>5748</v>
      </c>
      <c r="C10" s="198">
        <v>14.01007278</v>
      </c>
      <c r="D10" s="209">
        <v>42.224467480000001</v>
      </c>
      <c r="E10" s="200">
        <v>68001</v>
      </c>
    </row>
    <row r="11" spans="1:22" x14ac:dyDescent="0.2">
      <c r="B11" s="195" t="s">
        <v>1826</v>
      </c>
      <c r="C11" s="196">
        <v>8.9174856299999998</v>
      </c>
      <c r="D11" s="208">
        <v>45.398576149999997</v>
      </c>
      <c r="E11" s="200">
        <v>15002</v>
      </c>
    </row>
    <row r="12" spans="1:22" x14ac:dyDescent="0.2">
      <c r="B12" s="197" t="s">
        <v>4373</v>
      </c>
      <c r="C12" s="198">
        <v>10.756399999999999</v>
      </c>
      <c r="D12" s="209">
        <v>44.1004</v>
      </c>
      <c r="E12" s="200">
        <v>47023</v>
      </c>
    </row>
    <row r="13" spans="1:22" x14ac:dyDescent="0.2">
      <c r="B13" s="195" t="s">
        <v>6229</v>
      </c>
      <c r="C13" s="196">
        <v>15.812201030000001</v>
      </c>
      <c r="D13" s="208">
        <v>40.507932459999999</v>
      </c>
      <c r="E13" s="200">
        <v>76001</v>
      </c>
    </row>
    <row r="14" spans="1:22" x14ac:dyDescent="0.2">
      <c r="B14" s="195" t="s">
        <v>7044</v>
      </c>
      <c r="C14" s="196">
        <v>14.49372908</v>
      </c>
      <c r="D14" s="208">
        <v>37.026400289999998</v>
      </c>
      <c r="E14" s="200">
        <v>88001</v>
      </c>
    </row>
    <row r="15" spans="1:22" x14ac:dyDescent="0.2">
      <c r="B15" s="197" t="s">
        <v>5982</v>
      </c>
      <c r="C15" s="198">
        <v>15.330923220000001</v>
      </c>
      <c r="D15" s="209">
        <v>41.158116110000002</v>
      </c>
      <c r="E15" s="200">
        <v>71001</v>
      </c>
    </row>
    <row r="16" spans="1:22" x14ac:dyDescent="0.2">
      <c r="B16" s="195" t="s">
        <v>592</v>
      </c>
      <c r="C16" s="196">
        <v>6.9912223100000004</v>
      </c>
      <c r="D16" s="208">
        <v>44.475807670000002</v>
      </c>
      <c r="E16" s="200">
        <v>4001</v>
      </c>
    </row>
    <row r="17" spans="2:5" x14ac:dyDescent="0.2">
      <c r="B17" s="195" t="s">
        <v>6329</v>
      </c>
      <c r="C17" s="196">
        <v>16.15735845</v>
      </c>
      <c r="D17" s="208">
        <v>40.491504669999998</v>
      </c>
      <c r="E17" s="200">
        <v>77001</v>
      </c>
    </row>
    <row r="18" spans="2:5" x14ac:dyDescent="0.2">
      <c r="B18" s="197" t="s">
        <v>5593</v>
      </c>
      <c r="C18" s="198">
        <v>13.71834861</v>
      </c>
      <c r="D18" s="209">
        <v>42.176717199999999</v>
      </c>
      <c r="E18" s="200">
        <v>66001</v>
      </c>
    </row>
    <row r="19" spans="2:5" x14ac:dyDescent="0.2">
      <c r="B19" s="197" t="s">
        <v>4725</v>
      </c>
      <c r="C19" s="198">
        <v>13.247686180000001</v>
      </c>
      <c r="D19" s="209">
        <v>42.694784820000002</v>
      </c>
      <c r="E19" s="200">
        <v>57001</v>
      </c>
    </row>
    <row r="20" spans="2:5" x14ac:dyDescent="0.2">
      <c r="B20" s="195" t="s">
        <v>6230</v>
      </c>
      <c r="C20" s="196">
        <v>15.941676319999999</v>
      </c>
      <c r="D20" s="208">
        <v>40.795533370000001</v>
      </c>
      <c r="E20" s="200">
        <v>76002</v>
      </c>
    </row>
    <row r="21" spans="2:5" x14ac:dyDescent="0.2">
      <c r="B21" s="197" t="s">
        <v>5435</v>
      </c>
      <c r="C21" s="198">
        <v>15.059439169999999</v>
      </c>
      <c r="D21" s="209">
        <v>40.738303000000002</v>
      </c>
      <c r="E21" s="200">
        <v>65001</v>
      </c>
    </row>
    <row r="22" spans="2:5" x14ac:dyDescent="0.2">
      <c r="B22" s="197" t="s">
        <v>5225</v>
      </c>
      <c r="C22" s="198">
        <v>14.371184080000001</v>
      </c>
      <c r="D22" s="209">
        <v>40.945863989999999</v>
      </c>
      <c r="E22" s="200">
        <v>63001</v>
      </c>
    </row>
    <row r="23" spans="2:5" x14ac:dyDescent="0.2">
      <c r="B23" s="195" t="s">
        <v>6987</v>
      </c>
      <c r="C23" s="196">
        <v>15.108607320000001</v>
      </c>
      <c r="D23" s="208">
        <v>37.59789361</v>
      </c>
      <c r="E23" s="200">
        <v>87001</v>
      </c>
    </row>
    <row r="24" spans="2:5" x14ac:dyDescent="0.2">
      <c r="B24" s="195" t="s">
        <v>6988</v>
      </c>
      <c r="C24" s="196">
        <v>15.14523329</v>
      </c>
      <c r="D24" s="208">
        <v>37.555818100000003</v>
      </c>
      <c r="E24" s="200">
        <v>87002</v>
      </c>
    </row>
    <row r="25" spans="2:5" x14ac:dyDescent="0.2">
      <c r="B25" s="195" t="s">
        <v>6989</v>
      </c>
      <c r="C25" s="196">
        <v>15.142241650000001</v>
      </c>
      <c r="D25" s="208">
        <v>37.602681590000003</v>
      </c>
      <c r="E25" s="200">
        <v>87003</v>
      </c>
    </row>
    <row r="26" spans="2:5" x14ac:dyDescent="0.2">
      <c r="B26" s="195" t="s">
        <v>6991</v>
      </c>
      <c r="C26" s="196">
        <v>15.12585282</v>
      </c>
      <c r="D26" s="208">
        <v>37.606017270000002</v>
      </c>
      <c r="E26" s="200">
        <v>87005</v>
      </c>
    </row>
    <row r="27" spans="2:5" x14ac:dyDescent="0.2">
      <c r="B27" s="195" t="s">
        <v>6990</v>
      </c>
      <c r="C27" s="196">
        <v>15.166287909999999</v>
      </c>
      <c r="D27" s="208">
        <v>37.612150730000003</v>
      </c>
      <c r="E27" s="200">
        <v>87004</v>
      </c>
    </row>
    <row r="28" spans="2:5" x14ac:dyDescent="0.2">
      <c r="B28" s="197" t="s">
        <v>4952</v>
      </c>
      <c r="C28" s="198">
        <v>13.95216686</v>
      </c>
      <c r="D28" s="209">
        <v>41.543121710000001</v>
      </c>
      <c r="E28" s="200">
        <v>60001</v>
      </c>
    </row>
    <row r="29" spans="2:5" x14ac:dyDescent="0.2">
      <c r="B29" s="195" t="s">
        <v>6360</v>
      </c>
      <c r="C29" s="196">
        <v>16.090078630000001</v>
      </c>
      <c r="D29" s="208">
        <v>39.721772690000002</v>
      </c>
      <c r="E29" s="200">
        <v>78001</v>
      </c>
    </row>
    <row r="30" spans="2:5" x14ac:dyDescent="0.2">
      <c r="B30" s="195" t="s">
        <v>2202</v>
      </c>
      <c r="C30" s="196">
        <v>10.411900409999999</v>
      </c>
      <c r="D30" s="208">
        <v>45.307168609999998</v>
      </c>
      <c r="E30" s="200">
        <v>17001</v>
      </c>
    </row>
    <row r="31" spans="2:5" x14ac:dyDescent="0.2">
      <c r="B31" s="197" t="s">
        <v>4117</v>
      </c>
      <c r="C31" s="198">
        <v>12.670871780000001</v>
      </c>
      <c r="D31" s="209">
        <v>43.616730019999999</v>
      </c>
      <c r="E31" s="200">
        <v>41001</v>
      </c>
    </row>
    <row r="32" spans="2:5" x14ac:dyDescent="0.2">
      <c r="B32" s="195" t="s">
        <v>2595</v>
      </c>
      <c r="C32" s="196">
        <v>9.8887854799999992</v>
      </c>
      <c r="D32" s="208">
        <v>45.168315239999998</v>
      </c>
      <c r="E32" s="200">
        <v>19001</v>
      </c>
    </row>
    <row r="33" spans="2:5" x14ac:dyDescent="0.2">
      <c r="B33" s="195" t="s">
        <v>2710</v>
      </c>
      <c r="C33" s="196">
        <v>10.433385210000001</v>
      </c>
      <c r="D33" s="208">
        <v>45.160495529999999</v>
      </c>
      <c r="E33" s="200">
        <v>20001</v>
      </c>
    </row>
    <row r="34" spans="2:5" x14ac:dyDescent="0.2">
      <c r="B34" s="197" t="s">
        <v>4665</v>
      </c>
      <c r="C34" s="198">
        <v>11.865053959999999</v>
      </c>
      <c r="D34" s="209">
        <v>42.74404371</v>
      </c>
      <c r="E34" s="200">
        <v>56001</v>
      </c>
    </row>
    <row r="35" spans="2:5" x14ac:dyDescent="0.2">
      <c r="B35" s="195" t="s">
        <v>6361</v>
      </c>
      <c r="C35" s="196">
        <v>15.95403649</v>
      </c>
      <c r="D35" s="208">
        <v>39.494624530000003</v>
      </c>
      <c r="E35" s="200">
        <v>78002</v>
      </c>
    </row>
    <row r="36" spans="2:5" x14ac:dyDescent="0.2">
      <c r="B36" s="197" t="s">
        <v>6133</v>
      </c>
      <c r="C36" s="198">
        <v>18.249948450000002</v>
      </c>
      <c r="D36" s="209">
        <v>39.905481180000002</v>
      </c>
      <c r="E36" s="200">
        <v>75001</v>
      </c>
    </row>
    <row r="37" spans="2:5" x14ac:dyDescent="0.2">
      <c r="B37" s="195" t="s">
        <v>7734</v>
      </c>
      <c r="C37" s="196">
        <v>16.189963989999999</v>
      </c>
      <c r="D37" s="208">
        <v>38.555581459999999</v>
      </c>
      <c r="E37" s="200">
        <v>102001</v>
      </c>
    </row>
    <row r="38" spans="2:5" x14ac:dyDescent="0.2">
      <c r="B38" s="197" t="s">
        <v>4272</v>
      </c>
      <c r="C38" s="198">
        <v>13.409304580000001</v>
      </c>
      <c r="D38" s="209">
        <v>42.769122830000001</v>
      </c>
      <c r="E38" s="200">
        <v>44001</v>
      </c>
    </row>
    <row r="39" spans="2:5" x14ac:dyDescent="0.2">
      <c r="B39" s="197" t="s">
        <v>4632</v>
      </c>
      <c r="C39" s="198">
        <v>12.546314730000001</v>
      </c>
      <c r="D39" s="209">
        <v>42.690627419999998</v>
      </c>
      <c r="E39" s="200">
        <v>55001</v>
      </c>
    </row>
    <row r="40" spans="2:5" x14ac:dyDescent="0.2">
      <c r="B40" s="197" t="s">
        <v>5898</v>
      </c>
      <c r="C40" s="198">
        <v>14.74673587</v>
      </c>
      <c r="D40" s="209">
        <v>41.867900769999999</v>
      </c>
      <c r="E40" s="200">
        <v>70001</v>
      </c>
    </row>
    <row r="41" spans="2:5" x14ac:dyDescent="0.2">
      <c r="B41" s="195" t="s">
        <v>7309</v>
      </c>
      <c r="C41" s="196">
        <v>14.14986101</v>
      </c>
      <c r="D41" s="208">
        <v>41.672109280000001</v>
      </c>
      <c r="E41" s="200">
        <v>94001</v>
      </c>
    </row>
    <row r="42" spans="2:5" x14ac:dyDescent="0.2">
      <c r="B42" s="197" t="s">
        <v>6043</v>
      </c>
      <c r="C42" s="198">
        <v>16.841891350000001</v>
      </c>
      <c r="D42" s="209">
        <v>40.896572720000002</v>
      </c>
      <c r="E42" s="200">
        <v>72001</v>
      </c>
    </row>
    <row r="43" spans="2:5" x14ac:dyDescent="0.2">
      <c r="B43" s="197" t="s">
        <v>4273</v>
      </c>
      <c r="C43" s="198">
        <v>13.814643500000001</v>
      </c>
      <c r="D43" s="209">
        <v>42.944730630000002</v>
      </c>
      <c r="E43" s="200">
        <v>44002</v>
      </c>
    </row>
    <row r="44" spans="2:5" x14ac:dyDescent="0.2">
      <c r="B44" s="195" t="s">
        <v>6945</v>
      </c>
      <c r="C44" s="196">
        <v>13.700142789999999</v>
      </c>
      <c r="D44" s="208">
        <v>37.57170412</v>
      </c>
      <c r="E44" s="200">
        <v>85001</v>
      </c>
    </row>
    <row r="45" spans="2:5" x14ac:dyDescent="0.2">
      <c r="B45" s="195" t="s">
        <v>6900</v>
      </c>
      <c r="C45" s="196">
        <v>14.588061939999999</v>
      </c>
      <c r="D45" s="208">
        <v>38.056361119999998</v>
      </c>
      <c r="E45" s="200">
        <v>83107</v>
      </c>
    </row>
    <row r="46" spans="2:5" x14ac:dyDescent="0.2">
      <c r="B46" s="195" t="s">
        <v>960</v>
      </c>
      <c r="C46" s="196">
        <v>8.4697521299999998</v>
      </c>
      <c r="D46" s="208">
        <v>44.676607760000003</v>
      </c>
      <c r="E46" s="200">
        <v>6001</v>
      </c>
    </row>
    <row r="47" spans="2:5" x14ac:dyDescent="0.2">
      <c r="B47" s="195" t="s">
        <v>6362</v>
      </c>
      <c r="C47" s="196">
        <v>16.38155051</v>
      </c>
      <c r="D47" s="208">
        <v>39.488356830000001</v>
      </c>
      <c r="E47" s="200">
        <v>78003</v>
      </c>
    </row>
    <row r="48" spans="2:5" x14ac:dyDescent="0.2">
      <c r="B48" s="197" t="s">
        <v>4953</v>
      </c>
      <c r="C48" s="198">
        <v>13.173026269999999</v>
      </c>
      <c r="D48" s="209">
        <v>41.791866120000002</v>
      </c>
      <c r="E48" s="200">
        <v>60002</v>
      </c>
    </row>
    <row r="49" spans="2:5" x14ac:dyDescent="0.2">
      <c r="B49" s="197" t="s">
        <v>6044</v>
      </c>
      <c r="C49" s="198">
        <v>16.871999030000001</v>
      </c>
      <c r="D49" s="209">
        <v>41.001833060000003</v>
      </c>
      <c r="E49" s="200">
        <v>72002</v>
      </c>
    </row>
    <row r="50" spans="2:5" x14ac:dyDescent="0.2">
      <c r="B50" s="195" t="s">
        <v>6992</v>
      </c>
      <c r="C50" s="196">
        <v>14.83268741</v>
      </c>
      <c r="D50" s="208">
        <v>37.661813770000002</v>
      </c>
      <c r="E50" s="200">
        <v>87006</v>
      </c>
    </row>
    <row r="51" spans="2:5" x14ac:dyDescent="0.2">
      <c r="B51" s="195" t="s">
        <v>1960</v>
      </c>
      <c r="C51" s="196">
        <v>9.9482496999999999</v>
      </c>
      <c r="D51" s="208">
        <v>45.698199240000001</v>
      </c>
      <c r="E51" s="200">
        <v>16001</v>
      </c>
    </row>
    <row r="52" spans="2:5" x14ac:dyDescent="0.2">
      <c r="B52" s="195" t="s">
        <v>1961</v>
      </c>
      <c r="C52" s="196">
        <v>9.9577145799999993</v>
      </c>
      <c r="D52" s="208">
        <v>45.71217274</v>
      </c>
      <c r="E52" s="200">
        <v>16002</v>
      </c>
    </row>
    <row r="53" spans="2:5" x14ac:dyDescent="0.2">
      <c r="B53" s="195" t="s">
        <v>3593</v>
      </c>
      <c r="C53" s="196">
        <v>12.05644639</v>
      </c>
      <c r="D53" s="208">
        <v>45.054655330000003</v>
      </c>
      <c r="E53" s="200">
        <v>29001</v>
      </c>
    </row>
    <row r="54" spans="2:5" x14ac:dyDescent="0.2">
      <c r="B54" s="195" t="s">
        <v>2203</v>
      </c>
      <c r="C54" s="196">
        <v>9.9553537799999994</v>
      </c>
      <c r="D54" s="208">
        <v>45.625142719999999</v>
      </c>
      <c r="E54" s="200">
        <v>17002</v>
      </c>
    </row>
    <row r="55" spans="2:5" x14ac:dyDescent="0.2">
      <c r="B55" s="195" t="s">
        <v>3068</v>
      </c>
      <c r="C55" s="196">
        <v>10.77315447</v>
      </c>
      <c r="D55" s="208">
        <v>45.55157835</v>
      </c>
      <c r="E55" s="200">
        <v>23001</v>
      </c>
    </row>
    <row r="56" spans="2:5" x14ac:dyDescent="0.2">
      <c r="B56" s="197" t="s">
        <v>4798</v>
      </c>
      <c r="C56" s="198">
        <v>13.097285729999999</v>
      </c>
      <c r="D56" s="209">
        <v>41.884379699999997</v>
      </c>
      <c r="E56" s="200">
        <v>58001</v>
      </c>
    </row>
    <row r="57" spans="2:5" x14ac:dyDescent="0.2">
      <c r="B57" s="197" t="s">
        <v>5226</v>
      </c>
      <c r="C57" s="198">
        <v>14.309866189999999</v>
      </c>
      <c r="D57" s="209">
        <v>40.922360490000003</v>
      </c>
      <c r="E57" s="200">
        <v>63002</v>
      </c>
    </row>
    <row r="58" spans="2:5" x14ac:dyDescent="0.2">
      <c r="B58" s="195" t="s">
        <v>6591</v>
      </c>
      <c r="C58" s="196">
        <v>16.130376999999999</v>
      </c>
      <c r="D58" s="208">
        <v>38.050163189999999</v>
      </c>
      <c r="E58" s="200">
        <v>80001</v>
      </c>
    </row>
    <row r="59" spans="2:5" x14ac:dyDescent="0.2">
      <c r="B59" s="197" t="s">
        <v>3809</v>
      </c>
      <c r="C59" s="198">
        <v>9.52061417</v>
      </c>
      <c r="D59" s="209">
        <v>44.946806960000004</v>
      </c>
      <c r="E59" s="200">
        <v>33001</v>
      </c>
    </row>
    <row r="60" spans="2:5" x14ac:dyDescent="0.2">
      <c r="B60" s="197" t="s">
        <v>5227</v>
      </c>
      <c r="C60" s="198">
        <v>14.544916479999999</v>
      </c>
      <c r="D60" s="209">
        <v>40.637983579999997</v>
      </c>
      <c r="E60" s="200">
        <v>63003</v>
      </c>
    </row>
    <row r="61" spans="2:5" x14ac:dyDescent="0.2">
      <c r="B61" s="195" t="s">
        <v>7077</v>
      </c>
      <c r="C61" s="196">
        <v>9.0639209699999999</v>
      </c>
      <c r="D61" s="208">
        <v>40.928807450000001</v>
      </c>
      <c r="E61" s="200">
        <v>90001</v>
      </c>
    </row>
    <row r="62" spans="2:5" x14ac:dyDescent="0.2">
      <c r="B62" s="195" t="s">
        <v>6967</v>
      </c>
      <c r="C62" s="196">
        <v>14.52379575</v>
      </c>
      <c r="D62" s="208">
        <v>37.657212289999997</v>
      </c>
      <c r="E62" s="200">
        <v>86001</v>
      </c>
    </row>
    <row r="63" spans="2:5" x14ac:dyDescent="0.2">
      <c r="B63" s="197" t="s">
        <v>4355</v>
      </c>
      <c r="C63" s="198">
        <v>11.00653402</v>
      </c>
      <c r="D63" s="209">
        <v>43.902785080000001</v>
      </c>
      <c r="E63" s="200">
        <v>47002</v>
      </c>
    </row>
    <row r="64" spans="2:5" x14ac:dyDescent="0.2">
      <c r="B64" s="195" t="s">
        <v>842</v>
      </c>
      <c r="C64" s="196">
        <v>8.2511024800000001</v>
      </c>
      <c r="D64" s="208">
        <v>44.790704769999998</v>
      </c>
      <c r="E64" s="200">
        <v>5001</v>
      </c>
    </row>
    <row r="65" spans="2:5" x14ac:dyDescent="0.2">
      <c r="B65" s="195" t="s">
        <v>102</v>
      </c>
      <c r="C65" s="196">
        <v>7.7686000000000002</v>
      </c>
      <c r="D65" s="208">
        <v>45.363433039999997</v>
      </c>
      <c r="E65" s="200">
        <v>1001</v>
      </c>
    </row>
    <row r="66" spans="2:5" x14ac:dyDescent="0.2">
      <c r="B66" s="195" t="s">
        <v>7138</v>
      </c>
      <c r="C66" s="196">
        <v>9.1130067700000001</v>
      </c>
      <c r="D66" s="208">
        <v>41.081619889999999</v>
      </c>
      <c r="E66" s="200">
        <v>90062</v>
      </c>
    </row>
    <row r="67" spans="2:5" x14ac:dyDescent="0.2">
      <c r="B67" s="195" t="s">
        <v>3490</v>
      </c>
      <c r="C67" s="196">
        <v>11.95672802</v>
      </c>
      <c r="D67" s="208">
        <v>45.169777879999998</v>
      </c>
      <c r="E67" s="200">
        <v>28002</v>
      </c>
    </row>
    <row r="68" spans="2:5" x14ac:dyDescent="0.2">
      <c r="B68" s="195" t="s">
        <v>2596</v>
      </c>
      <c r="C68" s="196">
        <v>9.5592058699999995</v>
      </c>
      <c r="D68" s="208">
        <v>45.447135289999999</v>
      </c>
      <c r="E68" s="200">
        <v>19002</v>
      </c>
    </row>
    <row r="69" spans="2:5" x14ac:dyDescent="0.2">
      <c r="B69" s="195" t="s">
        <v>6592</v>
      </c>
      <c r="C69" s="196">
        <v>16.22514898</v>
      </c>
      <c r="D69" s="208">
        <v>38.302358920000003</v>
      </c>
      <c r="E69" s="200">
        <v>80002</v>
      </c>
    </row>
    <row r="70" spans="2:5" x14ac:dyDescent="0.2">
      <c r="B70" s="195" t="s">
        <v>7310</v>
      </c>
      <c r="C70" s="196">
        <v>14.3665722</v>
      </c>
      <c r="D70" s="208">
        <v>41.806101550000001</v>
      </c>
      <c r="E70" s="200">
        <v>94002</v>
      </c>
    </row>
    <row r="71" spans="2:5" x14ac:dyDescent="0.2">
      <c r="B71" s="195" t="s">
        <v>2204</v>
      </c>
      <c r="C71" s="196">
        <v>10.357684300000001</v>
      </c>
      <c r="D71" s="208">
        <v>45.647710770000003</v>
      </c>
      <c r="E71" s="200">
        <v>17003</v>
      </c>
    </row>
    <row r="72" spans="2:5" x14ac:dyDescent="0.2">
      <c r="B72" s="195" t="s">
        <v>3286</v>
      </c>
      <c r="C72" s="196">
        <v>12.033345389999999</v>
      </c>
      <c r="D72" s="208">
        <v>46.281467620000001</v>
      </c>
      <c r="E72" s="200">
        <v>25001</v>
      </c>
    </row>
    <row r="73" spans="2:5" x14ac:dyDescent="0.2">
      <c r="B73" s="197" t="s">
        <v>4799</v>
      </c>
      <c r="C73" s="198">
        <v>13.032082839999999</v>
      </c>
      <c r="D73" s="209">
        <v>41.982002110000003</v>
      </c>
      <c r="E73" s="200">
        <v>58002</v>
      </c>
    </row>
    <row r="74" spans="2:5" x14ac:dyDescent="0.2">
      <c r="B74" s="195" t="s">
        <v>1459</v>
      </c>
      <c r="C74" s="196">
        <v>8.7714462700000002</v>
      </c>
      <c r="D74" s="208">
        <v>46.034087649999996</v>
      </c>
      <c r="E74" s="200">
        <v>12001</v>
      </c>
    </row>
    <row r="75" spans="2:5" x14ac:dyDescent="0.2">
      <c r="B75" s="195" t="s">
        <v>7860</v>
      </c>
      <c r="C75" s="196">
        <v>9.3517640699999998</v>
      </c>
      <c r="D75" s="208">
        <v>45.575456760000002</v>
      </c>
      <c r="E75" s="200">
        <v>108001</v>
      </c>
    </row>
    <row r="76" spans="2:5" x14ac:dyDescent="0.2">
      <c r="B76" s="195" t="s">
        <v>504</v>
      </c>
      <c r="C76" s="196">
        <v>8.5599266699999994</v>
      </c>
      <c r="D76" s="208">
        <v>45.675981270000001</v>
      </c>
      <c r="E76" s="200">
        <v>3001</v>
      </c>
    </row>
    <row r="77" spans="2:5" x14ac:dyDescent="0.2">
      <c r="B77" s="195" t="s">
        <v>6902</v>
      </c>
      <c r="C77" s="196">
        <v>13.584574959999999</v>
      </c>
      <c r="D77" s="208">
        <v>37.309710879999997</v>
      </c>
      <c r="E77" s="200">
        <v>84001</v>
      </c>
    </row>
    <row r="78" spans="2:5" x14ac:dyDescent="0.2">
      <c r="B78" s="197" t="s">
        <v>5436</v>
      </c>
      <c r="C78" s="198">
        <v>14.991589169999999</v>
      </c>
      <c r="D78" s="209">
        <v>40.349627720000001</v>
      </c>
      <c r="E78" s="200">
        <v>65002</v>
      </c>
    </row>
    <row r="79" spans="2:5" x14ac:dyDescent="0.2">
      <c r="B79" s="197" t="s">
        <v>4170</v>
      </c>
      <c r="C79" s="198">
        <v>13.38580376</v>
      </c>
      <c r="D79" s="209">
        <v>43.543376539999997</v>
      </c>
      <c r="E79" s="200">
        <v>42001</v>
      </c>
    </row>
    <row r="80" spans="2:5" x14ac:dyDescent="0.2">
      <c r="B80" s="195" t="s">
        <v>3166</v>
      </c>
      <c r="C80" s="196">
        <v>11.584904399999999</v>
      </c>
      <c r="D80" s="208">
        <v>45.323977999999997</v>
      </c>
      <c r="E80" s="200">
        <v>24001</v>
      </c>
    </row>
    <row r="81" spans="2:5" x14ac:dyDescent="0.2">
      <c r="B81" s="195" t="s">
        <v>7861</v>
      </c>
      <c r="C81" s="196">
        <v>9.4110372099999999</v>
      </c>
      <c r="D81" s="208">
        <v>45.640700529999997</v>
      </c>
      <c r="E81" s="200">
        <v>108002</v>
      </c>
    </row>
    <row r="82" spans="2:5" x14ac:dyDescent="0.2">
      <c r="B82" s="195" t="s">
        <v>7362</v>
      </c>
      <c r="C82" s="196">
        <v>8.8564340000000001</v>
      </c>
      <c r="D82" s="208">
        <v>40.171863989999999</v>
      </c>
      <c r="E82" s="200">
        <v>95002</v>
      </c>
    </row>
    <row r="83" spans="2:5" x14ac:dyDescent="0.2">
      <c r="B83" s="195" t="s">
        <v>6968</v>
      </c>
      <c r="C83" s="196">
        <v>14.447891220000001</v>
      </c>
      <c r="D83" s="208">
        <v>37.416002200000001</v>
      </c>
      <c r="E83" s="200">
        <v>86002</v>
      </c>
    </row>
    <row r="84" spans="2:5" x14ac:dyDescent="0.2">
      <c r="B84" s="197" t="s">
        <v>5594</v>
      </c>
      <c r="C84" s="198">
        <v>13.590283400000001</v>
      </c>
      <c r="D84" s="209">
        <v>42.080219280000001</v>
      </c>
      <c r="E84" s="200">
        <v>66002</v>
      </c>
    </row>
    <row r="85" spans="2:5" x14ac:dyDescent="0.2">
      <c r="B85" s="195" t="s">
        <v>6363</v>
      </c>
      <c r="C85" s="196">
        <v>16.167045730000002</v>
      </c>
      <c r="D85" s="208">
        <v>39.11696903</v>
      </c>
      <c r="E85" s="200">
        <v>78004</v>
      </c>
    </row>
    <row r="86" spans="2:5" x14ac:dyDescent="0.2">
      <c r="B86" s="195" t="s">
        <v>3643</v>
      </c>
      <c r="C86" s="196">
        <v>13.362464879999999</v>
      </c>
      <c r="D86" s="208">
        <v>45.870682989999999</v>
      </c>
      <c r="E86" s="200">
        <v>30001</v>
      </c>
    </row>
    <row r="87" spans="2:5" x14ac:dyDescent="0.2">
      <c r="B87" s="197" t="s">
        <v>5317</v>
      </c>
      <c r="C87" s="198">
        <v>14.81982895</v>
      </c>
      <c r="D87" s="209">
        <v>40.889160449999999</v>
      </c>
      <c r="E87" s="200">
        <v>64001</v>
      </c>
    </row>
    <row r="88" spans="2:5" x14ac:dyDescent="0.2">
      <c r="B88" s="195" t="s">
        <v>6364</v>
      </c>
      <c r="C88" s="196">
        <v>15.82365257</v>
      </c>
      <c r="D88" s="208">
        <v>39.928354980000002</v>
      </c>
      <c r="E88" s="200">
        <v>78005</v>
      </c>
    </row>
    <row r="89" spans="2:5" x14ac:dyDescent="0.2">
      <c r="B89" s="197" t="s">
        <v>5043</v>
      </c>
      <c r="C89" s="198">
        <v>14.203519310000001</v>
      </c>
      <c r="D89" s="209">
        <v>41.390761380000001</v>
      </c>
      <c r="E89" s="200">
        <v>61001</v>
      </c>
    </row>
    <row r="90" spans="2:5" x14ac:dyDescent="0.2">
      <c r="B90" s="195" t="s">
        <v>7448</v>
      </c>
      <c r="C90" s="196">
        <v>8.22037978</v>
      </c>
      <c r="D90" s="208">
        <v>45.698056889999997</v>
      </c>
      <c r="E90" s="200">
        <v>96001</v>
      </c>
    </row>
    <row r="91" spans="2:5" x14ac:dyDescent="0.2">
      <c r="B91" s="195" t="s">
        <v>103</v>
      </c>
      <c r="C91" s="196">
        <v>7.4844310399999996</v>
      </c>
      <c r="D91" s="208">
        <v>44.916885980000004</v>
      </c>
      <c r="E91" s="200">
        <v>1002</v>
      </c>
    </row>
    <row r="92" spans="2:5" x14ac:dyDescent="0.2">
      <c r="B92" s="197" t="s">
        <v>5147</v>
      </c>
      <c r="C92" s="198">
        <v>14.561406910000001</v>
      </c>
      <c r="D92" s="209">
        <v>41.066327440000002</v>
      </c>
      <c r="E92" s="200">
        <v>62001</v>
      </c>
    </row>
    <row r="93" spans="2:5" x14ac:dyDescent="0.2">
      <c r="B93" s="195" t="s">
        <v>1224</v>
      </c>
      <c r="C93" s="196">
        <v>7.5537337200000003</v>
      </c>
      <c r="D93" s="208">
        <v>43.871932289999997</v>
      </c>
      <c r="E93" s="200">
        <v>8001</v>
      </c>
    </row>
    <row r="94" spans="2:5" x14ac:dyDescent="0.2">
      <c r="B94" s="195" t="s">
        <v>7527</v>
      </c>
      <c r="C94" s="196">
        <v>9.4224662899999991</v>
      </c>
      <c r="D94" s="208">
        <v>45.754406410000001</v>
      </c>
      <c r="E94" s="200">
        <v>97002</v>
      </c>
    </row>
    <row r="95" spans="2:5" x14ac:dyDescent="0.2">
      <c r="B95" s="195" t="s">
        <v>593</v>
      </c>
      <c r="C95" s="196">
        <v>7.2208335799999999</v>
      </c>
      <c r="D95" s="208">
        <v>44.31344859</v>
      </c>
      <c r="E95" s="200">
        <v>4002</v>
      </c>
    </row>
    <row r="96" spans="2:5" x14ac:dyDescent="0.2">
      <c r="B96" s="195" t="s">
        <v>2894</v>
      </c>
      <c r="C96" s="196">
        <v>11.00475333</v>
      </c>
      <c r="D96" s="208">
        <v>45.756767029999999</v>
      </c>
      <c r="E96" s="200">
        <v>22001</v>
      </c>
    </row>
    <row r="97" spans="2:5" x14ac:dyDescent="0.2">
      <c r="B97" s="195" t="s">
        <v>7078</v>
      </c>
      <c r="C97" s="196">
        <v>9.32917825</v>
      </c>
      <c r="D97" s="208">
        <v>40.650694049999998</v>
      </c>
      <c r="E97" s="200">
        <v>90002</v>
      </c>
    </row>
    <row r="98" spans="2:5" x14ac:dyDescent="0.2">
      <c r="B98" s="195" t="s">
        <v>104</v>
      </c>
      <c r="C98" s="196">
        <v>7.30434392</v>
      </c>
      <c r="D98" s="208">
        <v>45.315110140000002</v>
      </c>
      <c r="E98" s="200">
        <v>1003</v>
      </c>
    </row>
    <row r="99" spans="2:5" x14ac:dyDescent="0.2">
      <c r="B99" s="195" t="s">
        <v>2407</v>
      </c>
      <c r="C99" s="196">
        <v>8.8894522200000008</v>
      </c>
      <c r="D99" s="208">
        <v>45.169283909999997</v>
      </c>
      <c r="E99" s="200">
        <v>18001</v>
      </c>
    </row>
    <row r="100" spans="2:5" x14ac:dyDescent="0.2">
      <c r="B100" s="195" t="s">
        <v>418</v>
      </c>
      <c r="C100" s="196">
        <v>7.9381298200000003</v>
      </c>
      <c r="D100" s="208">
        <v>45.853325859999998</v>
      </c>
      <c r="E100" s="200">
        <v>2002</v>
      </c>
    </row>
    <row r="101" spans="2:5" x14ac:dyDescent="0.2">
      <c r="B101" s="197" t="s">
        <v>5749</v>
      </c>
      <c r="C101" s="198">
        <v>13.969332789999999</v>
      </c>
      <c r="D101" s="209">
        <v>42.29443285</v>
      </c>
      <c r="E101" s="200">
        <v>68002</v>
      </c>
    </row>
    <row r="102" spans="2:5" x14ac:dyDescent="0.2">
      <c r="B102" s="195" t="s">
        <v>3287</v>
      </c>
      <c r="C102" s="196">
        <v>11.909106</v>
      </c>
      <c r="D102" s="208">
        <v>45.908030480000001</v>
      </c>
      <c r="E102" s="200">
        <v>25002</v>
      </c>
    </row>
    <row r="103" spans="2:5" x14ac:dyDescent="0.2">
      <c r="B103" s="195" t="s">
        <v>1291</v>
      </c>
      <c r="C103" s="196">
        <v>8.1729610600000004</v>
      </c>
      <c r="D103" s="208">
        <v>44.008038550000002</v>
      </c>
      <c r="E103" s="200">
        <v>9001</v>
      </c>
    </row>
    <row r="104" spans="2:5" x14ac:dyDescent="0.2">
      <c r="B104" s="197" t="s">
        <v>4954</v>
      </c>
      <c r="C104" s="198">
        <v>13.342107349999999</v>
      </c>
      <c r="D104" s="209">
        <v>41.726471250000003</v>
      </c>
      <c r="E104" s="200">
        <v>60003</v>
      </c>
    </row>
    <row r="105" spans="2:5" x14ac:dyDescent="0.2">
      <c r="B105" s="195" t="s">
        <v>594</v>
      </c>
      <c r="C105" s="196">
        <v>8.0356989399999996</v>
      </c>
      <c r="D105" s="208">
        <v>44.700922079999998</v>
      </c>
      <c r="E105" s="200">
        <v>4003</v>
      </c>
    </row>
    <row r="106" spans="2:5" x14ac:dyDescent="0.2">
      <c r="B106" s="197" t="s">
        <v>5701</v>
      </c>
      <c r="C106" s="198">
        <v>13.920951949999999</v>
      </c>
      <c r="D106" s="209">
        <v>42.834597770000002</v>
      </c>
      <c r="E106" s="200">
        <v>67001</v>
      </c>
    </row>
    <row r="107" spans="2:5" x14ac:dyDescent="0.2">
      <c r="B107" s="195" t="s">
        <v>7363</v>
      </c>
      <c r="C107" s="196">
        <v>8.8606281500000001</v>
      </c>
      <c r="D107" s="208">
        <v>39.788264849999997</v>
      </c>
      <c r="E107" s="200">
        <v>95003</v>
      </c>
    </row>
    <row r="108" spans="2:5" x14ac:dyDescent="0.2">
      <c r="B108" s="195" t="s">
        <v>1827</v>
      </c>
      <c r="C108" s="196">
        <v>8.9351739299999995</v>
      </c>
      <c r="D108" s="208">
        <v>45.418706139999998</v>
      </c>
      <c r="E108" s="200">
        <v>15005</v>
      </c>
    </row>
    <row r="109" spans="2:5" x14ac:dyDescent="0.2">
      <c r="B109" s="197" t="s">
        <v>5437</v>
      </c>
      <c r="C109" s="198">
        <v>15.115152849999999</v>
      </c>
      <c r="D109" s="209">
        <v>40.47977693</v>
      </c>
      <c r="E109" s="200">
        <v>65003</v>
      </c>
    </row>
    <row r="110" spans="2:5" x14ac:dyDescent="0.2">
      <c r="B110" s="195" t="s">
        <v>6231</v>
      </c>
      <c r="C110" s="196">
        <v>16.036157119999999</v>
      </c>
      <c r="D110" s="208">
        <v>40.582997570000003</v>
      </c>
      <c r="E110" s="200">
        <v>76003</v>
      </c>
    </row>
    <row r="111" spans="2:5" x14ac:dyDescent="0.2">
      <c r="B111" s="197" t="s">
        <v>4800</v>
      </c>
      <c r="C111" s="198">
        <v>12.658703320000001</v>
      </c>
      <c r="D111" s="209">
        <v>41.729111789999997</v>
      </c>
      <c r="E111" s="200">
        <v>58003</v>
      </c>
    </row>
    <row r="112" spans="2:5" x14ac:dyDescent="0.2">
      <c r="B112" s="195" t="s">
        <v>1962</v>
      </c>
      <c r="C112" s="196">
        <v>9.7662361999999998</v>
      </c>
      <c r="D112" s="208">
        <v>45.686454949999998</v>
      </c>
      <c r="E112" s="200">
        <v>16003</v>
      </c>
    </row>
    <row r="113" spans="2:5" x14ac:dyDescent="0.2">
      <c r="B113" s="195" t="s">
        <v>419</v>
      </c>
      <c r="C113" s="196">
        <v>8.3805828200000008</v>
      </c>
      <c r="D113" s="208">
        <v>45.425115030000001</v>
      </c>
      <c r="E113" s="200">
        <v>2003</v>
      </c>
    </row>
    <row r="114" spans="2:5" x14ac:dyDescent="0.2">
      <c r="B114" s="195" t="s">
        <v>2408</v>
      </c>
      <c r="C114" s="196">
        <v>9.2435075300000005</v>
      </c>
      <c r="D114" s="208">
        <v>45.106832650000001</v>
      </c>
      <c r="E114" s="200">
        <v>18002</v>
      </c>
    </row>
    <row r="115" spans="2:5" x14ac:dyDescent="0.2">
      <c r="B115" s="195" t="s">
        <v>3069</v>
      </c>
      <c r="C115" s="196">
        <v>11.26758294</v>
      </c>
      <c r="D115" s="208">
        <v>45.317388129999998</v>
      </c>
      <c r="E115" s="200">
        <v>23002</v>
      </c>
    </row>
    <row r="116" spans="2:5" x14ac:dyDescent="0.2">
      <c r="B116" s="195" t="s">
        <v>1749</v>
      </c>
      <c r="C116" s="196">
        <v>9.5904389299999995</v>
      </c>
      <c r="D116" s="208">
        <v>46.102925429999999</v>
      </c>
      <c r="E116" s="200">
        <v>14001</v>
      </c>
    </row>
    <row r="117" spans="2:5" x14ac:dyDescent="0.2">
      <c r="B117" s="197" t="s">
        <v>3857</v>
      </c>
      <c r="C117" s="198">
        <v>9.7005242500000008</v>
      </c>
      <c r="D117" s="209">
        <v>44.445815230000001</v>
      </c>
      <c r="E117" s="200">
        <v>34001</v>
      </c>
    </row>
    <row r="118" spans="2:5" x14ac:dyDescent="0.2">
      <c r="B118" s="195" t="s">
        <v>595</v>
      </c>
      <c r="C118" s="196">
        <v>8.0640821599999999</v>
      </c>
      <c r="D118" s="208">
        <v>44.595915140000002</v>
      </c>
      <c r="E118" s="200">
        <v>4004</v>
      </c>
    </row>
    <row r="119" spans="2:5" x14ac:dyDescent="0.2">
      <c r="B119" s="195" t="s">
        <v>1598</v>
      </c>
      <c r="C119" s="196">
        <v>9.1893000399999991</v>
      </c>
      <c r="D119" s="208">
        <v>45.8010947</v>
      </c>
      <c r="E119" s="200">
        <v>13003</v>
      </c>
    </row>
    <row r="120" spans="2:5" x14ac:dyDescent="0.2">
      <c r="B120" s="195" t="s">
        <v>1292</v>
      </c>
      <c r="C120" s="196">
        <v>8.2129471800000005</v>
      </c>
      <c r="D120" s="208">
        <v>44.049107210000003</v>
      </c>
      <c r="E120" s="200">
        <v>9002</v>
      </c>
    </row>
    <row r="121" spans="2:5" x14ac:dyDescent="0.2">
      <c r="B121" s="195" t="s">
        <v>961</v>
      </c>
      <c r="C121" s="196">
        <v>9.0684267599999995</v>
      </c>
      <c r="D121" s="208">
        <v>44.700916509999999</v>
      </c>
      <c r="E121" s="200">
        <v>6002</v>
      </c>
    </row>
    <row r="122" spans="2:5" x14ac:dyDescent="0.2">
      <c r="B122" s="197" t="s">
        <v>6045</v>
      </c>
      <c r="C122" s="198">
        <v>17.237534950000001</v>
      </c>
      <c r="D122" s="209">
        <v>40.78373019</v>
      </c>
      <c r="E122" s="200">
        <v>72003</v>
      </c>
    </row>
    <row r="123" spans="2:5" x14ac:dyDescent="0.2">
      <c r="B123" s="197" t="s">
        <v>5983</v>
      </c>
      <c r="C123" s="198">
        <v>15.124278199999999</v>
      </c>
      <c r="D123" s="209">
        <v>41.43047911</v>
      </c>
      <c r="E123" s="200">
        <v>71002</v>
      </c>
    </row>
    <row r="124" spans="2:5" x14ac:dyDescent="0.2">
      <c r="B124" s="195" t="s">
        <v>1599</v>
      </c>
      <c r="C124" s="196">
        <v>9.1647434699999994</v>
      </c>
      <c r="D124" s="208">
        <v>45.795433629999998</v>
      </c>
      <c r="E124" s="200">
        <v>13004</v>
      </c>
    </row>
    <row r="125" spans="2:5" x14ac:dyDescent="0.2">
      <c r="B125" s="195" t="s">
        <v>3167</v>
      </c>
      <c r="C125" s="196">
        <v>11.5851886</v>
      </c>
      <c r="D125" s="208">
        <v>45.358327129999999</v>
      </c>
      <c r="E125" s="200">
        <v>24002</v>
      </c>
    </row>
    <row r="126" spans="2:5" x14ac:dyDescent="0.2">
      <c r="B126" s="195" t="s">
        <v>6511</v>
      </c>
      <c r="C126" s="196">
        <v>16.59721201</v>
      </c>
      <c r="D126" s="208">
        <v>39.024556920000002</v>
      </c>
      <c r="E126" s="200">
        <v>79002</v>
      </c>
    </row>
    <row r="127" spans="2:5" x14ac:dyDescent="0.2">
      <c r="B127" s="195" t="s">
        <v>2895</v>
      </c>
      <c r="C127" s="196">
        <v>11.193767680000001</v>
      </c>
      <c r="D127" s="208">
        <v>46.145208330000003</v>
      </c>
      <c r="E127" s="200">
        <v>22002</v>
      </c>
    </row>
    <row r="128" spans="2:5" x14ac:dyDescent="0.2">
      <c r="B128" s="195" t="s">
        <v>105</v>
      </c>
      <c r="C128" s="196">
        <v>7.9491449100000002</v>
      </c>
      <c r="D128" s="208">
        <v>45.433893359999999</v>
      </c>
      <c r="E128" s="200">
        <v>1004</v>
      </c>
    </row>
    <row r="129" spans="2:5" x14ac:dyDescent="0.2">
      <c r="B129" s="195" t="s">
        <v>7862</v>
      </c>
      <c r="C129" s="196">
        <v>9.2613399300000001</v>
      </c>
      <c r="D129" s="208">
        <v>45.656693529999998</v>
      </c>
      <c r="E129" s="200">
        <v>108003</v>
      </c>
    </row>
    <row r="130" spans="2:5" x14ac:dyDescent="0.2">
      <c r="B130" s="195" t="s">
        <v>6365</v>
      </c>
      <c r="C130" s="196">
        <v>16.474544130000002</v>
      </c>
      <c r="D130" s="208">
        <v>39.92268533</v>
      </c>
      <c r="E130" s="200">
        <v>78006</v>
      </c>
    </row>
    <row r="131" spans="2:5" x14ac:dyDescent="0.2">
      <c r="B131" s="195" t="s">
        <v>3491</v>
      </c>
      <c r="C131" s="196">
        <v>11.868377130000001</v>
      </c>
      <c r="D131" s="208">
        <v>45.346414189999997</v>
      </c>
      <c r="E131" s="200">
        <v>28003</v>
      </c>
    </row>
    <row r="132" spans="2:5" x14ac:dyDescent="0.2">
      <c r="B132" s="197" t="s">
        <v>3902</v>
      </c>
      <c r="C132" s="198">
        <v>10.60205897</v>
      </c>
      <c r="D132" s="209">
        <v>44.619625640000002</v>
      </c>
      <c r="E132" s="200">
        <v>35001</v>
      </c>
    </row>
    <row r="133" spans="2:5" x14ac:dyDescent="0.2">
      <c r="B133" s="195" t="s">
        <v>1963</v>
      </c>
      <c r="C133" s="196">
        <v>9.7969345000000008</v>
      </c>
      <c r="D133" s="208">
        <v>45.760591159999997</v>
      </c>
      <c r="E133" s="200">
        <v>16004</v>
      </c>
    </row>
    <row r="134" spans="2:5" x14ac:dyDescent="0.2">
      <c r="B134" s="195" t="s">
        <v>1600</v>
      </c>
      <c r="C134" s="196">
        <v>8.9373624800000009</v>
      </c>
      <c r="D134" s="208">
        <v>45.80680091</v>
      </c>
      <c r="E134" s="200">
        <v>13005</v>
      </c>
    </row>
    <row r="135" spans="2:5" x14ac:dyDescent="0.2">
      <c r="B135" s="195" t="s">
        <v>1294</v>
      </c>
      <c r="C135" s="196">
        <v>8.5103395099999997</v>
      </c>
      <c r="D135" s="208">
        <v>44.339686919999998</v>
      </c>
      <c r="E135" s="200">
        <v>9004</v>
      </c>
    </row>
    <row r="136" spans="2:5" x14ac:dyDescent="0.2">
      <c r="B136" s="195" t="s">
        <v>1293</v>
      </c>
      <c r="C136" s="196">
        <v>8.5031813300000003</v>
      </c>
      <c r="D136" s="208">
        <v>44.32724829</v>
      </c>
      <c r="E136" s="200">
        <v>9003</v>
      </c>
    </row>
    <row r="137" spans="2:5" x14ac:dyDescent="0.2">
      <c r="B137" s="195" t="s">
        <v>1460</v>
      </c>
      <c r="C137" s="196">
        <v>8.8035479900000002</v>
      </c>
      <c r="D137" s="208">
        <v>45.723736240000001</v>
      </c>
      <c r="E137" s="200">
        <v>12002</v>
      </c>
    </row>
    <row r="138" spans="2:5" x14ac:dyDescent="0.2">
      <c r="B138" s="195" t="s">
        <v>2409</v>
      </c>
      <c r="C138" s="196">
        <v>8.7061279000000003</v>
      </c>
      <c r="D138" s="208">
        <v>45.292850399999999</v>
      </c>
      <c r="E138" s="200">
        <v>18003</v>
      </c>
    </row>
    <row r="139" spans="2:5" x14ac:dyDescent="0.2">
      <c r="B139" s="195" t="s">
        <v>1750</v>
      </c>
      <c r="C139" s="196">
        <v>9.8546539800000001</v>
      </c>
      <c r="D139" s="208">
        <v>46.147398000000003</v>
      </c>
      <c r="E139" s="200">
        <v>14002</v>
      </c>
    </row>
    <row r="140" spans="2:5" x14ac:dyDescent="0.2">
      <c r="B140" s="195" t="s">
        <v>843</v>
      </c>
      <c r="C140" s="196">
        <v>7.9715283000000001</v>
      </c>
      <c r="D140" s="208">
        <v>45.07801783</v>
      </c>
      <c r="E140" s="200">
        <v>5002</v>
      </c>
    </row>
    <row r="141" spans="2:5" x14ac:dyDescent="0.2">
      <c r="B141" s="195" t="s">
        <v>2410</v>
      </c>
      <c r="C141" s="196">
        <v>9.2771775299999995</v>
      </c>
      <c r="D141" s="208">
        <v>45.187547039999998</v>
      </c>
      <c r="E141" s="200">
        <v>18004</v>
      </c>
    </row>
    <row r="142" spans="2:5" x14ac:dyDescent="0.2">
      <c r="B142" s="195" t="s">
        <v>6688</v>
      </c>
      <c r="C142" s="196">
        <v>12.964970040000001</v>
      </c>
      <c r="D142" s="208">
        <v>37.980603090000002</v>
      </c>
      <c r="E142" s="200">
        <v>81001</v>
      </c>
    </row>
    <row r="143" spans="2:5" x14ac:dyDescent="0.2">
      <c r="B143" s="195" t="s">
        <v>6794</v>
      </c>
      <c r="C143" s="196">
        <v>14.701085580000001</v>
      </c>
      <c r="D143" s="208">
        <v>38.02145385</v>
      </c>
      <c r="E143" s="200">
        <v>83001</v>
      </c>
    </row>
    <row r="144" spans="2:5" x14ac:dyDescent="0.2">
      <c r="B144" s="195" t="s">
        <v>2896</v>
      </c>
      <c r="C144" s="196">
        <v>11.09131825</v>
      </c>
      <c r="D144" s="208">
        <v>45.977287750000002</v>
      </c>
      <c r="E144" s="200">
        <v>22003</v>
      </c>
    </row>
    <row r="145" spans="2:5" x14ac:dyDescent="0.2">
      <c r="B145" s="195" t="s">
        <v>2778</v>
      </c>
      <c r="C145" s="196">
        <v>11.35402888</v>
      </c>
      <c r="D145" s="208">
        <v>46.367835960000001</v>
      </c>
      <c r="E145" s="200">
        <v>21001</v>
      </c>
    </row>
    <row r="146" spans="2:5" x14ac:dyDescent="0.2">
      <c r="B146" s="195" t="s">
        <v>7364</v>
      </c>
      <c r="C146" s="196">
        <v>8.8158446599999998</v>
      </c>
      <c r="D146" s="208">
        <v>39.769227409999999</v>
      </c>
      <c r="E146" s="200">
        <v>95004</v>
      </c>
    </row>
    <row r="147" spans="2:5" x14ac:dyDescent="0.2">
      <c r="B147" s="195" t="s">
        <v>962</v>
      </c>
      <c r="C147" s="196">
        <v>8.6154011599999993</v>
      </c>
      <c r="D147" s="208">
        <v>44.91297351</v>
      </c>
      <c r="E147" s="200">
        <v>6003</v>
      </c>
    </row>
    <row r="148" spans="2:5" x14ac:dyDescent="0.2">
      <c r="B148" s="195" t="s">
        <v>6366</v>
      </c>
      <c r="C148" s="196">
        <v>16.378275349999999</v>
      </c>
      <c r="D148" s="208">
        <v>39.958535779999998</v>
      </c>
      <c r="E148" s="200">
        <v>78007</v>
      </c>
    </row>
    <row r="149" spans="2:5" x14ac:dyDescent="0.2">
      <c r="B149" s="195" t="s">
        <v>6903</v>
      </c>
      <c r="C149" s="196">
        <v>13.453488419999999</v>
      </c>
      <c r="D149" s="208">
        <v>37.569734939999996</v>
      </c>
      <c r="E149" s="200">
        <v>84002</v>
      </c>
    </row>
    <row r="150" spans="2:5" x14ac:dyDescent="0.2">
      <c r="B150" s="197" t="s">
        <v>6134</v>
      </c>
      <c r="C150" s="198">
        <v>18.33717833</v>
      </c>
      <c r="D150" s="209">
        <v>39.884963829999997</v>
      </c>
      <c r="E150" s="200">
        <v>75002</v>
      </c>
    </row>
    <row r="151" spans="2:5" x14ac:dyDescent="0.2">
      <c r="B151" s="197" t="s">
        <v>6135</v>
      </c>
      <c r="C151" s="198">
        <v>18.062225900000001</v>
      </c>
      <c r="D151" s="209">
        <v>40.060109220000001</v>
      </c>
      <c r="E151" s="200">
        <v>75003</v>
      </c>
    </row>
    <row r="152" spans="2:5" x14ac:dyDescent="0.2">
      <c r="B152" s="197" t="s">
        <v>5438</v>
      </c>
      <c r="C152" s="198">
        <v>15.425914150000001</v>
      </c>
      <c r="D152" s="209">
        <v>40.17766666</v>
      </c>
      <c r="E152" s="200">
        <v>65004</v>
      </c>
    </row>
    <row r="153" spans="2:5" x14ac:dyDescent="0.2">
      <c r="B153" s="197" t="s">
        <v>5595</v>
      </c>
      <c r="C153" s="198">
        <v>14.03435518</v>
      </c>
      <c r="D153" s="209">
        <v>41.733969850000001</v>
      </c>
      <c r="E153" s="200">
        <v>66003</v>
      </c>
    </row>
    <row r="154" spans="2:5" x14ac:dyDescent="0.2">
      <c r="B154" s="195" t="s">
        <v>2205</v>
      </c>
      <c r="C154" s="196">
        <v>10.148249939999999</v>
      </c>
      <c r="D154" s="208">
        <v>45.267586049999998</v>
      </c>
      <c r="E154" s="200">
        <v>17004</v>
      </c>
    </row>
    <row r="155" spans="2:5" x14ac:dyDescent="0.2">
      <c r="B155" s="195" t="s">
        <v>963</v>
      </c>
      <c r="C155" s="196">
        <v>8.2084597600000002</v>
      </c>
      <c r="D155" s="208">
        <v>45.047232450000003</v>
      </c>
      <c r="E155" s="200">
        <v>6004</v>
      </c>
    </row>
    <row r="156" spans="2:5" x14ac:dyDescent="0.2">
      <c r="B156" s="197" t="s">
        <v>4069</v>
      </c>
      <c r="C156" s="198">
        <v>12.040647870000001</v>
      </c>
      <c r="D156" s="209">
        <v>44.50631817</v>
      </c>
      <c r="E156" s="200">
        <v>39001</v>
      </c>
    </row>
    <row r="157" spans="2:5" x14ac:dyDescent="0.2">
      <c r="B157" s="195" t="s">
        <v>7079</v>
      </c>
      <c r="C157" s="196">
        <v>8.32608134</v>
      </c>
      <c r="D157" s="208">
        <v>40.548435519999998</v>
      </c>
      <c r="E157" s="200">
        <v>90003</v>
      </c>
    </row>
    <row r="158" spans="2:5" x14ac:dyDescent="0.2">
      <c r="B158" s="195" t="s">
        <v>2196</v>
      </c>
      <c r="C158" s="196">
        <v>9.7222292400000008</v>
      </c>
      <c r="D158" s="208">
        <v>45.825837049999997</v>
      </c>
      <c r="E158" s="200">
        <v>16248</v>
      </c>
    </row>
    <row r="159" spans="2:5" x14ac:dyDescent="0.2">
      <c r="B159" s="195" t="s">
        <v>6795</v>
      </c>
      <c r="C159" s="196">
        <v>15.41797276</v>
      </c>
      <c r="D159" s="208">
        <v>38.02694065</v>
      </c>
      <c r="E159" s="200">
        <v>83002</v>
      </c>
    </row>
    <row r="160" spans="2:5" x14ac:dyDescent="0.2">
      <c r="B160" s="195" t="s">
        <v>6796</v>
      </c>
      <c r="C160" s="196">
        <v>15.42261725</v>
      </c>
      <c r="D160" s="208">
        <v>38.003752380000002</v>
      </c>
      <c r="E160" s="200">
        <v>83003</v>
      </c>
    </row>
    <row r="161" spans="2:5" x14ac:dyDescent="0.2">
      <c r="B161" s="195" t="s">
        <v>6712</v>
      </c>
      <c r="C161" s="196">
        <v>13.713126539999999</v>
      </c>
      <c r="D161" s="208">
        <v>37.778578580000001</v>
      </c>
      <c r="E161" s="200">
        <v>82001</v>
      </c>
    </row>
    <row r="162" spans="2:5" x14ac:dyDescent="0.2">
      <c r="B162" s="195" t="s">
        <v>6330</v>
      </c>
      <c r="C162" s="196">
        <v>16.23105383</v>
      </c>
      <c r="D162" s="208">
        <v>40.313958769999999</v>
      </c>
      <c r="E162" s="200">
        <v>77002</v>
      </c>
    </row>
    <row r="163" spans="2:5" x14ac:dyDescent="0.2">
      <c r="B163" s="195" t="s">
        <v>964</v>
      </c>
      <c r="C163" s="196">
        <v>8.4512006199999998</v>
      </c>
      <c r="D163" s="208">
        <v>44.725788020000003</v>
      </c>
      <c r="E163" s="200">
        <v>6005</v>
      </c>
    </row>
    <row r="164" spans="2:5" x14ac:dyDescent="0.2">
      <c r="B164" s="195" t="s">
        <v>420</v>
      </c>
      <c r="C164" s="196">
        <v>8.0746946600000005</v>
      </c>
      <c r="D164" s="208">
        <v>45.366528619999997</v>
      </c>
      <c r="E164" s="200">
        <v>2004</v>
      </c>
    </row>
    <row r="165" spans="2:5" x14ac:dyDescent="0.2">
      <c r="B165" s="195" t="s">
        <v>106</v>
      </c>
      <c r="C165" s="196">
        <v>7.77701858</v>
      </c>
      <c r="D165" s="208">
        <v>45.4600936</v>
      </c>
      <c r="E165" s="200">
        <v>1005</v>
      </c>
    </row>
    <row r="166" spans="2:5" x14ac:dyDescent="0.2">
      <c r="B166" s="197" t="s">
        <v>5044</v>
      </c>
      <c r="C166" s="198">
        <v>14.336161069999999</v>
      </c>
      <c r="D166" s="209">
        <v>41.32713742</v>
      </c>
      <c r="E166" s="200">
        <v>61002</v>
      </c>
    </row>
    <row r="167" spans="2:5" x14ac:dyDescent="0.2">
      <c r="B167" s="195" t="s">
        <v>6713</v>
      </c>
      <c r="C167" s="196">
        <v>14.113674059999999</v>
      </c>
      <c r="D167" s="208">
        <v>37.692129229999999</v>
      </c>
      <c r="E167" s="200">
        <v>82002</v>
      </c>
    </row>
    <row r="168" spans="2:5" x14ac:dyDescent="0.2">
      <c r="B168" s="195" t="s">
        <v>6714</v>
      </c>
      <c r="C168" s="196">
        <v>13.781044830000001</v>
      </c>
      <c r="D168" s="208">
        <v>37.864174849999998</v>
      </c>
      <c r="E168" s="200">
        <v>82003</v>
      </c>
    </row>
    <row r="169" spans="2:5" x14ac:dyDescent="0.2">
      <c r="B169" s="195" t="s">
        <v>7365</v>
      </c>
      <c r="C169" s="196">
        <v>8.8595142500000001</v>
      </c>
      <c r="D169" s="208">
        <v>39.957934909999999</v>
      </c>
      <c r="E169" s="200">
        <v>95005</v>
      </c>
    </row>
    <row r="170" spans="2:5" x14ac:dyDescent="0.2">
      <c r="B170" s="195" t="s">
        <v>3288</v>
      </c>
      <c r="C170" s="196">
        <v>12.02054508</v>
      </c>
      <c r="D170" s="208">
        <v>46.406283879999997</v>
      </c>
      <c r="E170" s="200">
        <v>25003</v>
      </c>
    </row>
    <row r="171" spans="2:5" x14ac:dyDescent="0.2">
      <c r="B171" s="195" t="s">
        <v>1150</v>
      </c>
      <c r="C171" s="196">
        <v>7.2724786400000001</v>
      </c>
      <c r="D171" s="208">
        <v>45.812999060000003</v>
      </c>
      <c r="E171" s="200">
        <v>7001</v>
      </c>
    </row>
    <row r="172" spans="2:5" x14ac:dyDescent="0.2">
      <c r="B172" s="197" t="s">
        <v>4633</v>
      </c>
      <c r="C172" s="198">
        <v>11.973858870000001</v>
      </c>
      <c r="D172" s="209">
        <v>42.811703979999997</v>
      </c>
      <c r="E172" s="200">
        <v>55002</v>
      </c>
    </row>
    <row r="173" spans="2:5" x14ac:dyDescent="0.2">
      <c r="B173" s="197" t="s">
        <v>6136</v>
      </c>
      <c r="C173" s="198">
        <v>18.089506289999999</v>
      </c>
      <c r="D173" s="209">
        <v>39.947513180000001</v>
      </c>
      <c r="E173" s="200">
        <v>75004</v>
      </c>
    </row>
    <row r="174" spans="2:5" x14ac:dyDescent="0.2">
      <c r="B174" s="197" t="s">
        <v>4801</v>
      </c>
      <c r="C174" s="198">
        <v>11.90213898</v>
      </c>
      <c r="D174" s="209">
        <v>42.156539359999996</v>
      </c>
      <c r="E174" s="200">
        <v>58004</v>
      </c>
    </row>
    <row r="175" spans="2:5" x14ac:dyDescent="0.2">
      <c r="B175" s="195" t="s">
        <v>965</v>
      </c>
      <c r="C175" s="196">
        <v>8.7725730899999999</v>
      </c>
      <c r="D175" s="208">
        <v>44.995382110000001</v>
      </c>
      <c r="E175" s="200">
        <v>6006</v>
      </c>
    </row>
    <row r="176" spans="2:5" x14ac:dyDescent="0.2">
      <c r="B176" s="195" t="s">
        <v>1964</v>
      </c>
      <c r="C176" s="196">
        <v>9.6175668999999999</v>
      </c>
      <c r="D176" s="208">
        <v>45.740064369999999</v>
      </c>
      <c r="E176" s="200">
        <v>16005</v>
      </c>
    </row>
    <row r="177" spans="2:5" x14ac:dyDescent="0.2">
      <c r="B177" s="195" t="s">
        <v>1965</v>
      </c>
      <c r="C177" s="196">
        <v>9.5782690699999993</v>
      </c>
      <c r="D177" s="208">
        <v>45.748294489999999</v>
      </c>
      <c r="E177" s="200">
        <v>16006</v>
      </c>
    </row>
    <row r="178" spans="2:5" x14ac:dyDescent="0.2">
      <c r="B178" s="195" t="s">
        <v>1966</v>
      </c>
      <c r="C178" s="196">
        <v>9.5873845899999992</v>
      </c>
      <c r="D178" s="208">
        <v>45.74973808</v>
      </c>
      <c r="E178" s="200">
        <v>16007</v>
      </c>
    </row>
    <row r="179" spans="2:5" x14ac:dyDescent="0.2">
      <c r="B179" s="195" t="s">
        <v>107</v>
      </c>
      <c r="C179" s="196">
        <v>7.3951819399999996</v>
      </c>
      <c r="D179" s="208">
        <v>45.117663210000003</v>
      </c>
      <c r="E179" s="200">
        <v>1006</v>
      </c>
    </row>
    <row r="180" spans="2:5" x14ac:dyDescent="0.2">
      <c r="B180" s="195" t="s">
        <v>3168</v>
      </c>
      <c r="C180" s="196">
        <v>11.42661929</v>
      </c>
      <c r="D180" s="208">
        <v>45.365849930000003</v>
      </c>
      <c r="E180" s="200">
        <v>24003</v>
      </c>
    </row>
    <row r="181" spans="2:5" x14ac:dyDescent="0.2">
      <c r="B181" s="195" t="s">
        <v>3348</v>
      </c>
      <c r="C181" s="196">
        <v>12.352499999999999</v>
      </c>
      <c r="D181" s="208">
        <v>46.126300000000001</v>
      </c>
      <c r="E181" s="200">
        <v>25072</v>
      </c>
    </row>
    <row r="182" spans="2:5" x14ac:dyDescent="0.2">
      <c r="B182" s="195" t="s">
        <v>108</v>
      </c>
      <c r="C182" s="196">
        <v>7.5785973200000001</v>
      </c>
      <c r="D182" s="208">
        <v>45.409982229999997</v>
      </c>
      <c r="E182" s="200">
        <v>1007</v>
      </c>
    </row>
    <row r="183" spans="2:5" x14ac:dyDescent="0.2">
      <c r="B183" s="195" t="s">
        <v>109</v>
      </c>
      <c r="C183" s="196">
        <v>7.5242673299999998</v>
      </c>
      <c r="D183" s="208">
        <v>45.09446973</v>
      </c>
      <c r="E183" s="200">
        <v>1008</v>
      </c>
    </row>
    <row r="184" spans="2:5" x14ac:dyDescent="0.2">
      <c r="B184" s="197" t="s">
        <v>3810</v>
      </c>
      <c r="C184" s="198">
        <v>9.9645531399999996</v>
      </c>
      <c r="D184" s="209">
        <v>44.89633345</v>
      </c>
      <c r="E184" s="200">
        <v>33002</v>
      </c>
    </row>
    <row r="185" spans="2:5" x14ac:dyDescent="0.2">
      <c r="B185" s="195" t="s">
        <v>1601</v>
      </c>
      <c r="C185" s="196">
        <v>9.1983728399999993</v>
      </c>
      <c r="D185" s="208">
        <v>45.778688879999997</v>
      </c>
      <c r="E185" s="200">
        <v>13006</v>
      </c>
    </row>
    <row r="186" spans="2:5" x14ac:dyDescent="0.2">
      <c r="B186" s="195" t="s">
        <v>1748</v>
      </c>
      <c r="C186" s="196">
        <v>9.0271000000000008</v>
      </c>
      <c r="D186" s="208">
        <v>45.9848</v>
      </c>
      <c r="E186" s="200">
        <v>13253</v>
      </c>
    </row>
    <row r="187" spans="2:5" x14ac:dyDescent="0.2">
      <c r="B187" s="197" t="s">
        <v>6046</v>
      </c>
      <c r="C187" s="198">
        <v>16.552312440000001</v>
      </c>
      <c r="D187" s="209">
        <v>40.827944350000003</v>
      </c>
      <c r="E187" s="200">
        <v>72004</v>
      </c>
    </row>
    <row r="188" spans="2:5" x14ac:dyDescent="0.2">
      <c r="B188" s="195" t="s">
        <v>1295</v>
      </c>
      <c r="C188" s="196">
        <v>8.3439314000000007</v>
      </c>
      <c r="D188" s="208">
        <v>44.334782820000001</v>
      </c>
      <c r="E188" s="200">
        <v>9005</v>
      </c>
    </row>
    <row r="189" spans="2:5" x14ac:dyDescent="0.2">
      <c r="B189" s="195" t="s">
        <v>3053</v>
      </c>
      <c r="C189" s="196">
        <v>11.238300000000001</v>
      </c>
      <c r="D189" s="208">
        <v>46.182200000000002</v>
      </c>
      <c r="E189" s="200">
        <v>22235</v>
      </c>
    </row>
    <row r="190" spans="2:5" x14ac:dyDescent="0.2">
      <c r="B190" s="197" t="s">
        <v>5318</v>
      </c>
      <c r="C190" s="198">
        <v>14.77745859</v>
      </c>
      <c r="D190" s="209">
        <v>41.005830090000003</v>
      </c>
      <c r="E190" s="200">
        <v>64002</v>
      </c>
    </row>
    <row r="191" spans="2:5" x14ac:dyDescent="0.2">
      <c r="B191" s="195" t="s">
        <v>6715</v>
      </c>
      <c r="C191" s="196">
        <v>13.550453490000001</v>
      </c>
      <c r="D191" s="208">
        <v>38.042317099999998</v>
      </c>
      <c r="E191" s="200">
        <v>82004</v>
      </c>
    </row>
    <row r="192" spans="2:5" x14ac:dyDescent="0.2">
      <c r="B192" s="195" t="s">
        <v>966</v>
      </c>
      <c r="C192" s="196">
        <v>8.3757125000000006</v>
      </c>
      <c r="D192" s="208">
        <v>44.9928995</v>
      </c>
      <c r="E192" s="200">
        <v>6007</v>
      </c>
    </row>
    <row r="193" spans="2:5" x14ac:dyDescent="0.2">
      <c r="B193" s="197" t="s">
        <v>5439</v>
      </c>
      <c r="C193" s="198">
        <v>15.13759173</v>
      </c>
      <c r="D193" s="209">
        <v>40.5271738</v>
      </c>
      <c r="E193" s="200">
        <v>65005</v>
      </c>
    </row>
    <row r="194" spans="2:5" x14ac:dyDescent="0.2">
      <c r="B194" s="195" t="s">
        <v>3169</v>
      </c>
      <c r="C194" s="196">
        <v>11.464605450000001</v>
      </c>
      <c r="D194" s="208">
        <v>45.512803750000003</v>
      </c>
      <c r="E194" s="200">
        <v>24004</v>
      </c>
    </row>
    <row r="195" spans="2:5" x14ac:dyDescent="0.2">
      <c r="B195" s="195" t="s">
        <v>7915</v>
      </c>
      <c r="C195" s="196">
        <v>13.79441016</v>
      </c>
      <c r="D195" s="208">
        <v>43.106720379999999</v>
      </c>
      <c r="E195" s="200">
        <v>109001</v>
      </c>
    </row>
    <row r="196" spans="2:5" x14ac:dyDescent="0.2">
      <c r="B196" s="195" t="s">
        <v>6367</v>
      </c>
      <c r="C196" s="196">
        <v>16.25269561</v>
      </c>
      <c r="D196" s="208">
        <v>39.130108509999999</v>
      </c>
      <c r="E196" s="200">
        <v>78008</v>
      </c>
    </row>
    <row r="197" spans="2:5" x14ac:dyDescent="0.2">
      <c r="B197" s="197" t="s">
        <v>5794</v>
      </c>
      <c r="C197" s="198">
        <v>14.33260982</v>
      </c>
      <c r="D197" s="209">
        <v>42.102420700000003</v>
      </c>
      <c r="E197" s="200">
        <v>69001</v>
      </c>
    </row>
    <row r="198" spans="2:5" x14ac:dyDescent="0.2">
      <c r="B198" s="195" t="s">
        <v>3170</v>
      </c>
      <c r="C198" s="196">
        <v>11.25123374</v>
      </c>
      <c r="D198" s="208">
        <v>45.615131040000001</v>
      </c>
      <c r="E198" s="200">
        <v>24005</v>
      </c>
    </row>
    <row r="199" spans="2:5" x14ac:dyDescent="0.2">
      <c r="B199" s="195" t="s">
        <v>3350</v>
      </c>
      <c r="C199" s="196">
        <v>11.95579071</v>
      </c>
      <c r="D199" s="208">
        <v>45.753990399999999</v>
      </c>
      <c r="E199" s="200">
        <v>26001</v>
      </c>
    </row>
    <row r="200" spans="2:5" x14ac:dyDescent="0.2">
      <c r="B200" s="195" t="s">
        <v>596</v>
      </c>
      <c r="C200" s="196">
        <v>8.0036855199999994</v>
      </c>
      <c r="D200" s="208">
        <v>44.108283739999997</v>
      </c>
      <c r="E200" s="200">
        <v>4005</v>
      </c>
    </row>
    <row r="201" spans="2:5" x14ac:dyDescent="0.2">
      <c r="B201" s="197" t="s">
        <v>4045</v>
      </c>
      <c r="C201" s="198">
        <v>10.9733</v>
      </c>
      <c r="D201" s="209">
        <v>44.1601</v>
      </c>
      <c r="E201" s="200">
        <v>37062</v>
      </c>
    </row>
    <row r="202" spans="2:5" x14ac:dyDescent="0.2">
      <c r="B202" s="195" t="s">
        <v>6716</v>
      </c>
      <c r="C202" s="196">
        <v>13.29829071</v>
      </c>
      <c r="D202" s="208">
        <v>38.044355320000001</v>
      </c>
      <c r="E202" s="200">
        <v>82005</v>
      </c>
    </row>
    <row r="203" spans="2:5" x14ac:dyDescent="0.2">
      <c r="B203" s="195" t="s">
        <v>6368</v>
      </c>
      <c r="C203" s="196">
        <v>16.129250549999998</v>
      </c>
      <c r="D203" s="208">
        <v>39.698206429999999</v>
      </c>
      <c r="E203" s="200">
        <v>78009</v>
      </c>
    </row>
    <row r="204" spans="2:5" x14ac:dyDescent="0.2">
      <c r="B204" s="197" t="s">
        <v>4322</v>
      </c>
      <c r="C204" s="198">
        <v>10.67474472</v>
      </c>
      <c r="D204" s="209">
        <v>43.81503652</v>
      </c>
      <c r="E204" s="200">
        <v>46001</v>
      </c>
    </row>
    <row r="205" spans="2:5" x14ac:dyDescent="0.2">
      <c r="B205" s="195" t="s">
        <v>3054</v>
      </c>
      <c r="C205" s="196">
        <v>11.1997</v>
      </c>
      <c r="D205" s="208">
        <v>46.006500000000003</v>
      </c>
      <c r="E205" s="200">
        <v>22236</v>
      </c>
    </row>
    <row r="206" spans="2:5" x14ac:dyDescent="0.2">
      <c r="B206" s="197" t="s">
        <v>4634</v>
      </c>
      <c r="C206" s="198">
        <v>12.29564824</v>
      </c>
      <c r="D206" s="209">
        <v>42.587727129999998</v>
      </c>
      <c r="E206" s="200">
        <v>55003</v>
      </c>
    </row>
    <row r="207" spans="2:5" x14ac:dyDescent="0.2">
      <c r="B207" s="197" t="s">
        <v>5045</v>
      </c>
      <c r="C207" s="198">
        <v>14.33676719</v>
      </c>
      <c r="D207" s="209">
        <v>41.244919609999997</v>
      </c>
      <c r="E207" s="200">
        <v>61003</v>
      </c>
    </row>
    <row r="208" spans="2:5" x14ac:dyDescent="0.2">
      <c r="B208" s="197" t="s">
        <v>4955</v>
      </c>
      <c r="C208" s="198">
        <v>13.742636770000001</v>
      </c>
      <c r="D208" s="209">
        <v>41.687763320000002</v>
      </c>
      <c r="E208" s="200">
        <v>60004</v>
      </c>
    </row>
    <row r="209" spans="2:5" x14ac:dyDescent="0.2">
      <c r="B209" s="195" t="s">
        <v>1967</v>
      </c>
      <c r="C209" s="196">
        <v>9.7258063099999994</v>
      </c>
      <c r="D209" s="208">
        <v>45.727470769999996</v>
      </c>
      <c r="E209" s="200">
        <v>16008</v>
      </c>
    </row>
    <row r="210" spans="2:5" x14ac:dyDescent="0.2">
      <c r="B210" s="195" t="s">
        <v>967</v>
      </c>
      <c r="C210" s="196">
        <v>8.8812869800000005</v>
      </c>
      <c r="D210" s="208">
        <v>45.017555969999997</v>
      </c>
      <c r="E210" s="200">
        <v>6008</v>
      </c>
    </row>
    <row r="211" spans="2:5" x14ac:dyDescent="0.2">
      <c r="B211" s="195" t="s">
        <v>1602</v>
      </c>
      <c r="C211" s="196">
        <v>9.1820257499999993</v>
      </c>
      <c r="D211" s="208">
        <v>45.766980070000002</v>
      </c>
      <c r="E211" s="200">
        <v>13007</v>
      </c>
    </row>
    <row r="212" spans="2:5" x14ac:dyDescent="0.2">
      <c r="B212" s="197" t="s">
        <v>5440</v>
      </c>
      <c r="C212" s="198">
        <v>14.605210140000001</v>
      </c>
      <c r="D212" s="209">
        <v>40.634240149999997</v>
      </c>
      <c r="E212" s="200">
        <v>65006</v>
      </c>
    </row>
    <row r="213" spans="2:5" x14ac:dyDescent="0.2">
      <c r="B213" s="195" t="s">
        <v>7916</v>
      </c>
      <c r="C213" s="196">
        <v>13.355712260000001</v>
      </c>
      <c r="D213" s="208">
        <v>42.980428199999999</v>
      </c>
      <c r="E213" s="200">
        <v>109002</v>
      </c>
    </row>
    <row r="214" spans="2:5" x14ac:dyDescent="0.2">
      <c r="B214" s="195" t="s">
        <v>6369</v>
      </c>
      <c r="C214" s="196">
        <v>16.080012180000001</v>
      </c>
      <c r="D214" s="208">
        <v>39.132873840000002</v>
      </c>
      <c r="E214" s="200">
        <v>78010</v>
      </c>
    </row>
    <row r="215" spans="2:5" x14ac:dyDescent="0.2">
      <c r="B215" s="195" t="s">
        <v>3644</v>
      </c>
      <c r="C215" s="196">
        <v>13.094740639999999</v>
      </c>
      <c r="D215" s="208">
        <v>46.373616699999999</v>
      </c>
      <c r="E215" s="200">
        <v>30002</v>
      </c>
    </row>
    <row r="216" spans="2:5" x14ac:dyDescent="0.2">
      <c r="B216" s="195" t="s">
        <v>6512</v>
      </c>
      <c r="C216" s="196">
        <v>16.448345400000001</v>
      </c>
      <c r="D216" s="208">
        <v>38.793615979999998</v>
      </c>
      <c r="E216" s="200">
        <v>79003</v>
      </c>
    </row>
    <row r="217" spans="2:5" x14ac:dyDescent="0.2">
      <c r="B217" s="197" t="s">
        <v>4956</v>
      </c>
      <c r="C217" s="198">
        <v>13.33578221</v>
      </c>
      <c r="D217" s="209">
        <v>41.468124250000002</v>
      </c>
      <c r="E217" s="200">
        <v>60005</v>
      </c>
    </row>
    <row r="218" spans="2:5" x14ac:dyDescent="0.2">
      <c r="B218" s="195" t="s">
        <v>6513</v>
      </c>
      <c r="C218" s="196">
        <v>16.462761950000001</v>
      </c>
      <c r="D218" s="208">
        <v>38.941393159999997</v>
      </c>
      <c r="E218" s="200">
        <v>79004</v>
      </c>
    </row>
    <row r="219" spans="2:5" x14ac:dyDescent="0.2">
      <c r="B219" s="197" t="s">
        <v>4726</v>
      </c>
      <c r="C219" s="198">
        <v>13.288386450000001</v>
      </c>
      <c r="D219" s="209">
        <v>42.629384450000003</v>
      </c>
      <c r="E219" s="200">
        <v>57002</v>
      </c>
    </row>
    <row r="220" spans="2:5" x14ac:dyDescent="0.2">
      <c r="B220" s="195" t="s">
        <v>1968</v>
      </c>
      <c r="C220" s="196">
        <v>9.5472254499999991</v>
      </c>
      <c r="D220" s="208">
        <v>45.718593839999997</v>
      </c>
      <c r="E220" s="200">
        <v>16009</v>
      </c>
    </row>
    <row r="221" spans="2:5" x14ac:dyDescent="0.2">
      <c r="B221" s="195" t="s">
        <v>3055</v>
      </c>
      <c r="C221" s="196">
        <v>11.137499999999999</v>
      </c>
      <c r="D221" s="208">
        <v>46.3902</v>
      </c>
      <c r="E221" s="200">
        <v>22237</v>
      </c>
    </row>
    <row r="222" spans="2:5" x14ac:dyDescent="0.2">
      <c r="B222" s="195" t="s">
        <v>1427</v>
      </c>
      <c r="C222" s="196">
        <v>9.9572686499999996</v>
      </c>
      <c r="D222" s="208">
        <v>44.065747000000002</v>
      </c>
      <c r="E222" s="200">
        <v>11001</v>
      </c>
    </row>
    <row r="223" spans="2:5" x14ac:dyDescent="0.2">
      <c r="B223" s="197" t="s">
        <v>4635</v>
      </c>
      <c r="C223" s="198">
        <v>12.41191794</v>
      </c>
      <c r="D223" s="209">
        <v>42.558897010000003</v>
      </c>
      <c r="E223" s="200">
        <v>55004</v>
      </c>
    </row>
    <row r="224" spans="2:5" x14ac:dyDescent="0.2">
      <c r="B224" s="195" t="s">
        <v>6370</v>
      </c>
      <c r="C224" s="196">
        <v>16.584100710000001</v>
      </c>
      <c r="D224" s="208">
        <v>39.951012609999999</v>
      </c>
      <c r="E224" s="200">
        <v>78011</v>
      </c>
    </row>
    <row r="225" spans="2:5" x14ac:dyDescent="0.2">
      <c r="B225" s="195" t="s">
        <v>505</v>
      </c>
      <c r="C225" s="196">
        <v>8.4394276099999992</v>
      </c>
      <c r="D225" s="208">
        <v>45.788783189999997</v>
      </c>
      <c r="E225" s="200">
        <v>3002</v>
      </c>
    </row>
    <row r="226" spans="2:5" x14ac:dyDescent="0.2">
      <c r="B226" s="197" t="s">
        <v>5148</v>
      </c>
      <c r="C226" s="198">
        <v>14.46115943</v>
      </c>
      <c r="D226" s="209">
        <v>41.205308430000002</v>
      </c>
      <c r="E226" s="200">
        <v>62002</v>
      </c>
    </row>
    <row r="227" spans="2:5" x14ac:dyDescent="0.2">
      <c r="B227" s="195" t="s">
        <v>3645</v>
      </c>
      <c r="C227" s="196">
        <v>12.79457813</v>
      </c>
      <c r="D227" s="208">
        <v>46.416664509999997</v>
      </c>
      <c r="E227" s="200">
        <v>30003</v>
      </c>
    </row>
    <row r="228" spans="2:5" x14ac:dyDescent="0.2">
      <c r="B228" s="197" t="s">
        <v>5228</v>
      </c>
      <c r="C228" s="198">
        <v>14.21653675</v>
      </c>
      <c r="D228" s="209">
        <v>40.55142386</v>
      </c>
      <c r="E228" s="200">
        <v>63004</v>
      </c>
    </row>
    <row r="229" spans="2:5" x14ac:dyDescent="0.2">
      <c r="B229" s="197" t="s">
        <v>4957</v>
      </c>
      <c r="C229" s="198">
        <v>13.15452041</v>
      </c>
      <c r="D229" s="209">
        <v>41.743936329999997</v>
      </c>
      <c r="E229" s="200">
        <v>60006</v>
      </c>
    </row>
    <row r="230" spans="2:5" x14ac:dyDescent="0.2">
      <c r="B230" s="197" t="s">
        <v>5702</v>
      </c>
      <c r="C230" s="198">
        <v>13.74139609</v>
      </c>
      <c r="D230" s="209">
        <v>42.836808980000001</v>
      </c>
      <c r="E230" s="200">
        <v>67002</v>
      </c>
    </row>
    <row r="231" spans="2:5" x14ac:dyDescent="0.2">
      <c r="B231" s="197" t="s">
        <v>4171</v>
      </c>
      <c r="C231" s="198">
        <v>13.51887537</v>
      </c>
      <c r="D231" s="209">
        <v>43.616759729999998</v>
      </c>
      <c r="E231" s="200">
        <v>42002</v>
      </c>
    </row>
    <row r="232" spans="2:5" x14ac:dyDescent="0.2">
      <c r="B232" s="195" t="s">
        <v>6514</v>
      </c>
      <c r="C232" s="196">
        <v>16.767045769999999</v>
      </c>
      <c r="D232" s="208">
        <v>39.013941490000001</v>
      </c>
      <c r="E232" s="200">
        <v>79005</v>
      </c>
    </row>
    <row r="233" spans="2:5" x14ac:dyDescent="0.2">
      <c r="B233" s="195" t="s">
        <v>2897</v>
      </c>
      <c r="C233" s="196">
        <v>11.0032873</v>
      </c>
      <c r="D233" s="208">
        <v>46.164878229999999</v>
      </c>
      <c r="E233" s="200">
        <v>22005</v>
      </c>
    </row>
    <row r="234" spans="2:5" x14ac:dyDescent="0.2">
      <c r="B234" s="195" t="s">
        <v>1751</v>
      </c>
      <c r="C234" s="196">
        <v>9.4730133900000002</v>
      </c>
      <c r="D234" s="208">
        <v>46.134479069999998</v>
      </c>
      <c r="E234" s="200">
        <v>14003</v>
      </c>
    </row>
    <row r="235" spans="2:5" x14ac:dyDescent="0.2">
      <c r="B235" s="195" t="s">
        <v>110</v>
      </c>
      <c r="C235" s="196">
        <v>7.8699486399999996</v>
      </c>
      <c r="D235" s="208">
        <v>45.03586095</v>
      </c>
      <c r="E235" s="200">
        <v>1009</v>
      </c>
    </row>
    <row r="236" spans="2:5" x14ac:dyDescent="0.2">
      <c r="B236" s="195" t="s">
        <v>1296</v>
      </c>
      <c r="C236" s="196">
        <v>8.1400345900000008</v>
      </c>
      <c r="D236" s="208">
        <v>43.958247579999998</v>
      </c>
      <c r="E236" s="200">
        <v>9006</v>
      </c>
    </row>
    <row r="237" spans="2:5" x14ac:dyDescent="0.2">
      <c r="B237" s="195" t="s">
        <v>7449</v>
      </c>
      <c r="C237" s="196">
        <v>8.0533178099999994</v>
      </c>
      <c r="D237" s="208">
        <v>45.615562220000001</v>
      </c>
      <c r="E237" s="200">
        <v>96002</v>
      </c>
    </row>
    <row r="238" spans="2:5" x14ac:dyDescent="0.2">
      <c r="B238" s="197" t="s">
        <v>6137</v>
      </c>
      <c r="C238" s="198">
        <v>18.38680849</v>
      </c>
      <c r="D238" s="209">
        <v>39.983586889999998</v>
      </c>
      <c r="E238" s="200">
        <v>75005</v>
      </c>
    </row>
    <row r="239" spans="2:5" x14ac:dyDescent="0.2">
      <c r="B239" s="195" t="s">
        <v>111</v>
      </c>
      <c r="C239" s="196">
        <v>7.8738393699999998</v>
      </c>
      <c r="D239" s="208">
        <v>45.528374790000001</v>
      </c>
      <c r="E239" s="200">
        <v>1010</v>
      </c>
    </row>
    <row r="240" spans="2:5" x14ac:dyDescent="0.2">
      <c r="B240" s="195" t="s">
        <v>7259</v>
      </c>
      <c r="C240" s="196">
        <v>12.61456216</v>
      </c>
      <c r="D240" s="208">
        <v>46.201813870000002</v>
      </c>
      <c r="E240" s="200">
        <v>93001</v>
      </c>
    </row>
    <row r="241" spans="2:5" x14ac:dyDescent="0.2">
      <c r="B241" s="197" t="s">
        <v>5319</v>
      </c>
      <c r="C241" s="198">
        <v>15.321472310000001</v>
      </c>
      <c r="D241" s="209">
        <v>40.932548429999997</v>
      </c>
      <c r="E241" s="200">
        <v>64003</v>
      </c>
    </row>
    <row r="242" spans="2:5" x14ac:dyDescent="0.2">
      <c r="B242" s="195" t="s">
        <v>7955</v>
      </c>
      <c r="C242" s="196">
        <v>16.295206239999999</v>
      </c>
      <c r="D242" s="208">
        <v>41.227050310000003</v>
      </c>
      <c r="E242" s="200">
        <v>110001</v>
      </c>
    </row>
    <row r="243" spans="2:5" x14ac:dyDescent="0.2">
      <c r="B243" s="195" t="s">
        <v>2779</v>
      </c>
      <c r="C243" s="196">
        <v>11.232931280000001</v>
      </c>
      <c r="D243" s="208">
        <v>46.520233150000003</v>
      </c>
      <c r="E243" s="200">
        <v>21002</v>
      </c>
    </row>
    <row r="244" spans="2:5" x14ac:dyDescent="0.2">
      <c r="B244" s="195" t="s">
        <v>7080</v>
      </c>
      <c r="C244" s="196">
        <v>9.05666422</v>
      </c>
      <c r="D244" s="208">
        <v>40.44354491</v>
      </c>
      <c r="E244" s="200">
        <v>90004</v>
      </c>
    </row>
    <row r="245" spans="2:5" x14ac:dyDescent="0.2">
      <c r="B245" s="195" t="s">
        <v>2206</v>
      </c>
      <c r="C245" s="196">
        <v>10.49379785</v>
      </c>
      <c r="D245" s="208">
        <v>45.765749999999997</v>
      </c>
      <c r="E245" s="200">
        <v>17005</v>
      </c>
    </row>
    <row r="246" spans="2:5" x14ac:dyDescent="0.2">
      <c r="B246" s="195" t="s">
        <v>1461</v>
      </c>
      <c r="C246" s="196">
        <v>8.5750547299999997</v>
      </c>
      <c r="D246" s="208">
        <v>45.772480719999997</v>
      </c>
      <c r="E246" s="200">
        <v>12003</v>
      </c>
    </row>
    <row r="247" spans="2:5" x14ac:dyDescent="0.2">
      <c r="B247" s="197" t="s">
        <v>4473</v>
      </c>
      <c r="C247" s="198">
        <v>12.05683986</v>
      </c>
      <c r="D247" s="209">
        <v>43.540529159999998</v>
      </c>
      <c r="E247" s="200">
        <v>51001</v>
      </c>
    </row>
    <row r="248" spans="2:5" x14ac:dyDescent="0.2">
      <c r="B248" s="195" t="s">
        <v>3070</v>
      </c>
      <c r="C248" s="196">
        <v>11.283722389999999</v>
      </c>
      <c r="D248" s="208">
        <v>45.218020330000002</v>
      </c>
      <c r="E248" s="200">
        <v>23003</v>
      </c>
    </row>
    <row r="249" spans="2:5" x14ac:dyDescent="0.2">
      <c r="B249" s="195" t="s">
        <v>2207</v>
      </c>
      <c r="C249" s="196">
        <v>10.146877440000001</v>
      </c>
      <c r="D249" s="208">
        <v>45.892959159999997</v>
      </c>
      <c r="E249" s="200">
        <v>17006</v>
      </c>
    </row>
    <row r="250" spans="2:5" x14ac:dyDescent="0.2">
      <c r="B250" s="197" t="s">
        <v>5441</v>
      </c>
      <c r="C250" s="198">
        <v>14.56844128</v>
      </c>
      <c r="D250" s="209">
        <v>40.743217860000001</v>
      </c>
      <c r="E250" s="200">
        <v>65007</v>
      </c>
    </row>
    <row r="251" spans="2:5" x14ac:dyDescent="0.2">
      <c r="B251" s="195" t="s">
        <v>112</v>
      </c>
      <c r="C251" s="196">
        <v>7.2242921500000001</v>
      </c>
      <c r="D251" s="208">
        <v>44.843449909999997</v>
      </c>
      <c r="E251" s="200">
        <v>1011</v>
      </c>
    </row>
    <row r="252" spans="2:5" x14ac:dyDescent="0.2">
      <c r="B252" s="197" t="s">
        <v>4802</v>
      </c>
      <c r="C252" s="198">
        <v>12.26978922</v>
      </c>
      <c r="D252" s="209">
        <v>42.092914890000003</v>
      </c>
      <c r="E252" s="200">
        <v>58005</v>
      </c>
    </row>
    <row r="253" spans="2:5" x14ac:dyDescent="0.2">
      <c r="B253" s="195" t="s">
        <v>3492</v>
      </c>
      <c r="C253" s="196">
        <v>11.886030699999999</v>
      </c>
      <c r="D253" s="208">
        <v>45.138735449999999</v>
      </c>
      <c r="E253" s="200">
        <v>28004</v>
      </c>
    </row>
    <row r="254" spans="2:5" x14ac:dyDescent="0.2">
      <c r="B254" s="195" t="s">
        <v>2597</v>
      </c>
      <c r="C254" s="196">
        <v>9.8818507899999997</v>
      </c>
      <c r="D254" s="208">
        <v>45.244743569999997</v>
      </c>
      <c r="E254" s="200">
        <v>19003</v>
      </c>
    </row>
    <row r="255" spans="2:5" x14ac:dyDescent="0.2">
      <c r="B255" s="195" t="s">
        <v>7528</v>
      </c>
      <c r="C255" s="196">
        <v>9.3309914900000006</v>
      </c>
      <c r="D255" s="208">
        <v>45.80521736</v>
      </c>
      <c r="E255" s="200">
        <v>97003</v>
      </c>
    </row>
    <row r="256" spans="2:5" x14ac:dyDescent="0.2">
      <c r="B256" s="195" t="s">
        <v>3445</v>
      </c>
      <c r="C256" s="196">
        <v>12.683015899999999</v>
      </c>
      <c r="D256" s="208">
        <v>45.794374390000002</v>
      </c>
      <c r="E256" s="200">
        <v>27001</v>
      </c>
    </row>
    <row r="257" spans="2:5" x14ac:dyDescent="0.2">
      <c r="B257" s="195" t="s">
        <v>6593</v>
      </c>
      <c r="C257" s="196">
        <v>16.083720870000001</v>
      </c>
      <c r="D257" s="208">
        <v>38.435798380000001</v>
      </c>
      <c r="E257" s="200">
        <v>80003</v>
      </c>
    </row>
    <row r="258" spans="2:5" x14ac:dyDescent="0.2">
      <c r="B258" s="195" t="s">
        <v>1969</v>
      </c>
      <c r="C258" s="196">
        <v>9.7924512900000007</v>
      </c>
      <c r="D258" s="208">
        <v>45.484442610000002</v>
      </c>
      <c r="E258" s="200">
        <v>16010</v>
      </c>
    </row>
    <row r="259" spans="2:5" x14ac:dyDescent="0.2">
      <c r="B259" s="195" t="s">
        <v>2780</v>
      </c>
      <c r="C259" s="196">
        <v>11.366750919999999</v>
      </c>
      <c r="D259" s="208">
        <v>46.277494599999997</v>
      </c>
      <c r="E259" s="200">
        <v>21003</v>
      </c>
    </row>
    <row r="260" spans="2:5" x14ac:dyDescent="0.2">
      <c r="B260" s="195" t="s">
        <v>1151</v>
      </c>
      <c r="C260" s="196">
        <v>7.5932087900000003</v>
      </c>
      <c r="D260" s="208">
        <v>45.804955380000003</v>
      </c>
      <c r="E260" s="200">
        <v>7002</v>
      </c>
    </row>
    <row r="261" spans="2:5" x14ac:dyDescent="0.2">
      <c r="B261" s="197" t="s">
        <v>4803</v>
      </c>
      <c r="C261" s="198">
        <v>12.99038438</v>
      </c>
      <c r="D261" s="209">
        <v>42.009338440000001</v>
      </c>
      <c r="E261" s="200">
        <v>58006</v>
      </c>
    </row>
    <row r="262" spans="2:5" x14ac:dyDescent="0.2">
      <c r="B262" s="195" t="s">
        <v>844</v>
      </c>
      <c r="C262" s="196">
        <v>8.1337872699999991</v>
      </c>
      <c r="D262" s="208">
        <v>44.845442060000003</v>
      </c>
      <c r="E262" s="200">
        <v>5003</v>
      </c>
    </row>
    <row r="263" spans="2:5" x14ac:dyDescent="0.2">
      <c r="B263" s="195" t="s">
        <v>6797</v>
      </c>
      <c r="C263" s="196">
        <v>15.245394210000001</v>
      </c>
      <c r="D263" s="208">
        <v>37.976129790000002</v>
      </c>
      <c r="E263" s="200">
        <v>83004</v>
      </c>
    </row>
    <row r="264" spans="2:5" x14ac:dyDescent="0.2">
      <c r="B264" s="195" t="s">
        <v>6594</v>
      </c>
      <c r="C264" s="196">
        <v>16.148243220000001</v>
      </c>
      <c r="D264" s="208">
        <v>38.272978260000002</v>
      </c>
      <c r="E264" s="200">
        <v>80004</v>
      </c>
    </row>
    <row r="265" spans="2:5" x14ac:dyDescent="0.2">
      <c r="B265" s="197" t="s">
        <v>4727</v>
      </c>
      <c r="C265" s="198">
        <v>13.08020398</v>
      </c>
      <c r="D265" s="209">
        <v>42.417534439999997</v>
      </c>
      <c r="E265" s="200">
        <v>57003</v>
      </c>
    </row>
    <row r="266" spans="2:5" x14ac:dyDescent="0.2">
      <c r="B266" s="195" t="s">
        <v>7784</v>
      </c>
      <c r="C266" s="196">
        <v>8.1150997599999997</v>
      </c>
      <c r="D266" s="208">
        <v>46.061413049999999</v>
      </c>
      <c r="E266" s="200">
        <v>103001</v>
      </c>
    </row>
    <row r="267" spans="2:5" x14ac:dyDescent="0.2">
      <c r="B267" s="197" t="s">
        <v>5596</v>
      </c>
      <c r="C267" s="198">
        <v>13.803581700000001</v>
      </c>
      <c r="D267" s="209">
        <v>41.99463497</v>
      </c>
      <c r="E267" s="200">
        <v>66004</v>
      </c>
    </row>
    <row r="268" spans="2:5" x14ac:dyDescent="0.2">
      <c r="B268" s="195" t="s">
        <v>1603</v>
      </c>
      <c r="C268" s="196">
        <v>9.1987595199999994</v>
      </c>
      <c r="D268" s="208">
        <v>45.770864459999999</v>
      </c>
      <c r="E268" s="200">
        <v>13009</v>
      </c>
    </row>
    <row r="269" spans="2:5" x14ac:dyDescent="0.2">
      <c r="B269" s="197" t="s">
        <v>5984</v>
      </c>
      <c r="C269" s="198">
        <v>15.290340820000001</v>
      </c>
      <c r="D269" s="209">
        <v>41.119567400000001</v>
      </c>
      <c r="E269" s="200">
        <v>71003</v>
      </c>
    </row>
    <row r="270" spans="2:5" x14ac:dyDescent="0.2">
      <c r="B270" s="195" t="s">
        <v>6232</v>
      </c>
      <c r="C270" s="196">
        <v>15.92392583</v>
      </c>
      <c r="D270" s="208">
        <v>40.514494579999997</v>
      </c>
      <c r="E270" s="200">
        <v>76004</v>
      </c>
    </row>
    <row r="271" spans="2:5" x14ac:dyDescent="0.2">
      <c r="B271" s="197" t="s">
        <v>4804</v>
      </c>
      <c r="C271" s="198">
        <v>12.628717959999999</v>
      </c>
      <c r="D271" s="209">
        <v>41.448054880000001</v>
      </c>
      <c r="E271" s="200">
        <v>58007</v>
      </c>
    </row>
    <row r="272" spans="2:5" x14ac:dyDescent="0.2">
      <c r="B272" s="195" t="s">
        <v>7785</v>
      </c>
      <c r="C272" s="196">
        <v>8.3474610299999998</v>
      </c>
      <c r="D272" s="208">
        <v>45.989478050000002</v>
      </c>
      <c r="E272" s="200">
        <v>103002</v>
      </c>
    </row>
    <row r="273" spans="2:5" x14ac:dyDescent="0.2">
      <c r="B273" s="197" t="s">
        <v>3991</v>
      </c>
      <c r="C273" s="198">
        <v>11.193269430000001</v>
      </c>
      <c r="D273" s="209">
        <v>44.546483000000002</v>
      </c>
      <c r="E273" s="200">
        <v>37001</v>
      </c>
    </row>
    <row r="274" spans="2:5" x14ac:dyDescent="0.2">
      <c r="B274" s="195" t="s">
        <v>1152</v>
      </c>
      <c r="C274" s="196">
        <v>7.3201493700000002</v>
      </c>
      <c r="D274" s="208">
        <v>45.737502849999998</v>
      </c>
      <c r="E274" s="200">
        <v>7003</v>
      </c>
    </row>
    <row r="275" spans="2:5" x14ac:dyDescent="0.2">
      <c r="B275" s="197" t="s">
        <v>4118</v>
      </c>
      <c r="C275" s="198">
        <v>12.419640129999999</v>
      </c>
      <c r="D275" s="209">
        <v>43.558302009999998</v>
      </c>
      <c r="E275" s="200">
        <v>41002</v>
      </c>
    </row>
    <row r="276" spans="2:5" x14ac:dyDescent="0.2">
      <c r="B276" s="197" t="s">
        <v>5149</v>
      </c>
      <c r="C276" s="198">
        <v>14.93107277</v>
      </c>
      <c r="D276" s="209">
        <v>41.118576089999998</v>
      </c>
      <c r="E276" s="200">
        <v>62003</v>
      </c>
    </row>
    <row r="277" spans="2:5" x14ac:dyDescent="0.2">
      <c r="B277" s="197" t="s">
        <v>4217</v>
      </c>
      <c r="C277" s="198">
        <v>13.13101333</v>
      </c>
      <c r="D277" s="209">
        <v>43.392473189999997</v>
      </c>
      <c r="E277" s="200">
        <v>43002</v>
      </c>
    </row>
    <row r="278" spans="2:5" x14ac:dyDescent="0.2">
      <c r="B278" s="197" t="s">
        <v>5150</v>
      </c>
      <c r="C278" s="198">
        <v>14.704524599999999</v>
      </c>
      <c r="D278" s="209">
        <v>41.093423129999998</v>
      </c>
      <c r="E278" s="200">
        <v>62004</v>
      </c>
    </row>
    <row r="279" spans="2:5" x14ac:dyDescent="0.2">
      <c r="B279" s="195" t="s">
        <v>1604</v>
      </c>
      <c r="C279" s="196">
        <v>8.9794917299999994</v>
      </c>
      <c r="D279" s="208">
        <v>45.735004379999999</v>
      </c>
      <c r="E279" s="200">
        <v>13010</v>
      </c>
    </row>
    <row r="280" spans="2:5" x14ac:dyDescent="0.2">
      <c r="B280" s="195" t="s">
        <v>2781</v>
      </c>
      <c r="C280" s="196">
        <v>11.25885656</v>
      </c>
      <c r="D280" s="208">
        <v>46.45527585</v>
      </c>
      <c r="E280" s="200">
        <v>21004</v>
      </c>
    </row>
    <row r="281" spans="2:5" x14ac:dyDescent="0.2">
      <c r="B281" s="197" t="s">
        <v>4218</v>
      </c>
      <c r="C281" s="198">
        <v>13.346238120000001</v>
      </c>
      <c r="D281" s="209">
        <v>43.364069690000001</v>
      </c>
      <c r="E281" s="200">
        <v>43003</v>
      </c>
    </row>
    <row r="282" spans="2:5" x14ac:dyDescent="0.2">
      <c r="B282" s="197" t="s">
        <v>4274</v>
      </c>
      <c r="C282" s="198">
        <v>13.666041939999999</v>
      </c>
      <c r="D282" s="209">
        <v>42.899086189999998</v>
      </c>
      <c r="E282" s="200">
        <v>44005</v>
      </c>
    </row>
    <row r="283" spans="2:5" x14ac:dyDescent="0.2">
      <c r="B283" s="195" t="s">
        <v>1752</v>
      </c>
      <c r="C283" s="196">
        <v>10.15206343</v>
      </c>
      <c r="D283" s="208">
        <v>46.15334799</v>
      </c>
      <c r="E283" s="200">
        <v>14004</v>
      </c>
    </row>
    <row r="284" spans="2:5" x14ac:dyDescent="0.2">
      <c r="B284" s="195" t="s">
        <v>1225</v>
      </c>
      <c r="C284" s="196">
        <v>7.6604743600000003</v>
      </c>
      <c r="D284" s="208">
        <v>43.880465909999998</v>
      </c>
      <c r="E284" s="200">
        <v>8002</v>
      </c>
    </row>
    <row r="285" spans="2:5" x14ac:dyDescent="0.2">
      <c r="B285" s="197" t="s">
        <v>5985</v>
      </c>
      <c r="C285" s="198">
        <v>15.443236049999999</v>
      </c>
      <c r="D285" s="209">
        <v>41.785402570000002</v>
      </c>
      <c r="E285" s="200">
        <v>71004</v>
      </c>
    </row>
    <row r="286" spans="2:5" x14ac:dyDescent="0.2">
      <c r="B286" s="195" t="s">
        <v>6371</v>
      </c>
      <c r="C286" s="196">
        <v>16.34080544</v>
      </c>
      <c r="D286" s="208">
        <v>39.240535149999999</v>
      </c>
      <c r="E286" s="200">
        <v>78012</v>
      </c>
    </row>
    <row r="287" spans="2:5" x14ac:dyDescent="0.2">
      <c r="B287" s="197" t="s">
        <v>4919</v>
      </c>
      <c r="C287" s="198">
        <v>12.64816922</v>
      </c>
      <c r="D287" s="209">
        <v>41.594153759999998</v>
      </c>
      <c r="E287" s="200">
        <v>59001</v>
      </c>
    </row>
    <row r="288" spans="2:5" x14ac:dyDescent="0.2">
      <c r="B288" s="197" t="s">
        <v>5442</v>
      </c>
      <c r="C288" s="198">
        <v>15.25320988</v>
      </c>
      <c r="D288" s="209">
        <v>40.442807870000003</v>
      </c>
      <c r="E288" s="200">
        <v>65008</v>
      </c>
    </row>
    <row r="289" spans="2:5" x14ac:dyDescent="0.2">
      <c r="B289" s="195" t="s">
        <v>1226</v>
      </c>
      <c r="C289" s="196">
        <v>8.0053805899999997</v>
      </c>
      <c r="D289" s="208">
        <v>44.083687519999998</v>
      </c>
      <c r="E289" s="200">
        <v>8003</v>
      </c>
    </row>
    <row r="290" spans="2:5" x14ac:dyDescent="0.2">
      <c r="B290" s="195" t="s">
        <v>3646</v>
      </c>
      <c r="C290" s="196">
        <v>13.364939659999999</v>
      </c>
      <c r="D290" s="208">
        <v>45.766439329999997</v>
      </c>
      <c r="E290" s="200">
        <v>30004</v>
      </c>
    </row>
    <row r="291" spans="2:5" x14ac:dyDescent="0.2">
      <c r="B291" s="197" t="s">
        <v>5320</v>
      </c>
      <c r="C291" s="198">
        <v>15.471757139999999</v>
      </c>
      <c r="D291" s="209">
        <v>40.986607509999999</v>
      </c>
      <c r="E291" s="200">
        <v>64004</v>
      </c>
    </row>
    <row r="292" spans="2:5" x14ac:dyDescent="0.2">
      <c r="B292" s="197" t="s">
        <v>4958</v>
      </c>
      <c r="C292" s="198">
        <v>13.703997510000001</v>
      </c>
      <c r="D292" s="209">
        <v>41.492485879999997</v>
      </c>
      <c r="E292" s="200">
        <v>60007</v>
      </c>
    </row>
    <row r="293" spans="2:5" x14ac:dyDescent="0.2">
      <c r="B293" s="197" t="s">
        <v>6138</v>
      </c>
      <c r="C293" s="198">
        <v>18.134793439999999</v>
      </c>
      <c r="D293" s="209">
        <v>40.127695680000002</v>
      </c>
      <c r="E293" s="200">
        <v>75006</v>
      </c>
    </row>
    <row r="294" spans="2:5" x14ac:dyDescent="0.2">
      <c r="B294" s="195" t="s">
        <v>6904</v>
      </c>
      <c r="C294" s="196">
        <v>13.617788920000001</v>
      </c>
      <c r="D294" s="208">
        <v>37.402430580000001</v>
      </c>
      <c r="E294" s="200">
        <v>84003</v>
      </c>
    </row>
    <row r="295" spans="2:5" x14ac:dyDescent="0.2">
      <c r="B295" s="195" t="s">
        <v>845</v>
      </c>
      <c r="C295" s="196">
        <v>8.0019807099999998</v>
      </c>
      <c r="D295" s="208">
        <v>45.099733090000001</v>
      </c>
      <c r="E295" s="200">
        <v>5004</v>
      </c>
    </row>
    <row r="296" spans="2:5" x14ac:dyDescent="0.2">
      <c r="B296" s="195" t="s">
        <v>7260</v>
      </c>
      <c r="C296" s="196">
        <v>12.790760840000001</v>
      </c>
      <c r="D296" s="208">
        <v>46.146191629999997</v>
      </c>
      <c r="E296" s="200">
        <v>93002</v>
      </c>
    </row>
    <row r="297" spans="2:5" x14ac:dyDescent="0.2">
      <c r="B297" s="195" t="s">
        <v>7366</v>
      </c>
      <c r="C297" s="196">
        <v>8.5821801099999995</v>
      </c>
      <c r="D297" s="208">
        <v>39.773451459999997</v>
      </c>
      <c r="E297" s="200">
        <v>95006</v>
      </c>
    </row>
    <row r="298" spans="2:5" x14ac:dyDescent="0.2">
      <c r="B298" s="195" t="s">
        <v>421</v>
      </c>
      <c r="C298" s="196">
        <v>8.3889854499999998</v>
      </c>
      <c r="D298" s="208">
        <v>45.49608576</v>
      </c>
      <c r="E298" s="200">
        <v>2006</v>
      </c>
    </row>
    <row r="299" spans="2:5" x14ac:dyDescent="0.2">
      <c r="B299" s="195" t="s">
        <v>7965</v>
      </c>
      <c r="C299" s="196">
        <v>8.6002143699999998</v>
      </c>
      <c r="D299" s="208">
        <v>39.52888068</v>
      </c>
      <c r="E299" s="200">
        <v>111001</v>
      </c>
    </row>
    <row r="300" spans="2:5" x14ac:dyDescent="0.2">
      <c r="B300" s="195" t="s">
        <v>3351</v>
      </c>
      <c r="C300" s="196">
        <v>12.21902869</v>
      </c>
      <c r="D300" s="208">
        <v>45.785010210000003</v>
      </c>
      <c r="E300" s="200">
        <v>26002</v>
      </c>
    </row>
    <row r="301" spans="2:5" x14ac:dyDescent="0.2">
      <c r="B301" s="197" t="s">
        <v>4959</v>
      </c>
      <c r="C301" s="198">
        <v>13.574062120000001</v>
      </c>
      <c r="D301" s="209">
        <v>41.587779500000003</v>
      </c>
      <c r="E301" s="200">
        <v>60008</v>
      </c>
    </row>
    <row r="302" spans="2:5" x14ac:dyDescent="0.2">
      <c r="B302" s="195" t="s">
        <v>1970</v>
      </c>
      <c r="C302" s="196">
        <v>9.6136787899999998</v>
      </c>
      <c r="D302" s="208">
        <v>45.575513239999999</v>
      </c>
      <c r="E302" s="200">
        <v>16011</v>
      </c>
    </row>
    <row r="303" spans="2:5" x14ac:dyDescent="0.2">
      <c r="B303" s="197" t="s">
        <v>4172</v>
      </c>
      <c r="C303" s="198">
        <v>12.939598609999999</v>
      </c>
      <c r="D303" s="209">
        <v>43.49999837</v>
      </c>
      <c r="E303" s="200">
        <v>42003</v>
      </c>
    </row>
    <row r="304" spans="2:5" x14ac:dyDescent="0.2">
      <c r="B304" s="197" t="s">
        <v>5795</v>
      </c>
      <c r="C304" s="198">
        <v>14.381574150000001</v>
      </c>
      <c r="D304" s="209">
        <v>42.089140739999998</v>
      </c>
      <c r="E304" s="200">
        <v>69002</v>
      </c>
    </row>
    <row r="305" spans="2:5" x14ac:dyDescent="0.2">
      <c r="B305" s="197" t="s">
        <v>4545</v>
      </c>
      <c r="C305" s="198">
        <v>11.538794340000001</v>
      </c>
      <c r="D305" s="209">
        <v>42.871462639999997</v>
      </c>
      <c r="E305" s="200">
        <v>53001</v>
      </c>
    </row>
    <row r="306" spans="2:5" x14ac:dyDescent="0.2">
      <c r="B306" s="197" t="s">
        <v>4805</v>
      </c>
      <c r="C306" s="198">
        <v>13.11410074</v>
      </c>
      <c r="D306" s="209">
        <v>41.880211989999999</v>
      </c>
      <c r="E306" s="200">
        <v>58008</v>
      </c>
    </row>
    <row r="307" spans="2:5" x14ac:dyDescent="0.2">
      <c r="B307" s="195" t="s">
        <v>1462</v>
      </c>
      <c r="C307" s="196">
        <v>8.8597960199999992</v>
      </c>
      <c r="D307" s="208">
        <v>45.859365879999999</v>
      </c>
      <c r="E307" s="200">
        <v>12004</v>
      </c>
    </row>
    <row r="308" spans="2:5" x14ac:dyDescent="0.2">
      <c r="B308" s="195" t="s">
        <v>2898</v>
      </c>
      <c r="C308" s="196">
        <v>10.8861933</v>
      </c>
      <c r="D308" s="208">
        <v>45.919286620000001</v>
      </c>
      <c r="E308" s="200">
        <v>22006</v>
      </c>
    </row>
    <row r="309" spans="2:5" x14ac:dyDescent="0.2">
      <c r="B309" s="195" t="s">
        <v>1428</v>
      </c>
      <c r="C309" s="196">
        <v>9.9058503899999995</v>
      </c>
      <c r="D309" s="208">
        <v>44.114614570000001</v>
      </c>
      <c r="E309" s="200">
        <v>11002</v>
      </c>
    </row>
    <row r="310" spans="2:5" x14ac:dyDescent="0.2">
      <c r="B310" s="195" t="s">
        <v>3071</v>
      </c>
      <c r="C310" s="196">
        <v>11.286950819999999</v>
      </c>
      <c r="D310" s="208">
        <v>45.357680010000003</v>
      </c>
      <c r="E310" s="200">
        <v>23004</v>
      </c>
    </row>
    <row r="311" spans="2:5" x14ac:dyDescent="0.2">
      <c r="B311" s="195" t="s">
        <v>1828</v>
      </c>
      <c r="C311" s="196">
        <v>8.8515151200000002</v>
      </c>
      <c r="D311" s="208">
        <v>45.541555549999998</v>
      </c>
      <c r="E311" s="200">
        <v>15007</v>
      </c>
    </row>
    <row r="312" spans="2:5" x14ac:dyDescent="0.2">
      <c r="B312" s="195" t="s">
        <v>7863</v>
      </c>
      <c r="C312" s="196">
        <v>9.3210810300000002</v>
      </c>
      <c r="D312" s="208">
        <v>45.626966940000003</v>
      </c>
      <c r="E312" s="200">
        <v>108004</v>
      </c>
    </row>
    <row r="313" spans="2:5" x14ac:dyDescent="0.2">
      <c r="B313" s="195" t="s">
        <v>3171</v>
      </c>
      <c r="C313" s="196">
        <v>11.550751139999999</v>
      </c>
      <c r="D313" s="208">
        <v>45.496121530000003</v>
      </c>
      <c r="E313" s="200">
        <v>24006</v>
      </c>
    </row>
    <row r="314" spans="2:5" x14ac:dyDescent="0.2">
      <c r="B314" s="195" t="s">
        <v>7081</v>
      </c>
      <c r="C314" s="196">
        <v>8.8092635799999996</v>
      </c>
      <c r="D314" s="208">
        <v>40.623886400000004</v>
      </c>
      <c r="E314" s="200">
        <v>90005</v>
      </c>
    </row>
    <row r="315" spans="2:5" x14ac:dyDescent="0.2">
      <c r="B315" s="195" t="s">
        <v>7367</v>
      </c>
      <c r="C315" s="196">
        <v>8.91123069</v>
      </c>
      <c r="D315" s="208">
        <v>40.087288139999998</v>
      </c>
      <c r="E315" s="200">
        <v>95007</v>
      </c>
    </row>
    <row r="316" spans="2:5" x14ac:dyDescent="0.2">
      <c r="B316" s="197" t="s">
        <v>4914</v>
      </c>
      <c r="C316" s="198">
        <v>12.54537478</v>
      </c>
      <c r="D316" s="209">
        <v>41.609290549999997</v>
      </c>
      <c r="E316" s="200">
        <v>58117</v>
      </c>
    </row>
    <row r="317" spans="2:5" x14ac:dyDescent="0.2">
      <c r="B317" s="195" t="s">
        <v>1753</v>
      </c>
      <c r="C317" s="196">
        <v>9.6517223600000008</v>
      </c>
      <c r="D317" s="208">
        <v>46.17276047</v>
      </c>
      <c r="E317" s="200">
        <v>14005</v>
      </c>
    </row>
    <row r="318" spans="2:5" x14ac:dyDescent="0.2">
      <c r="B318" s="195" t="s">
        <v>1971</v>
      </c>
      <c r="C318" s="196">
        <v>9.9296489999999995</v>
      </c>
      <c r="D318" s="208">
        <v>45.938197959999997</v>
      </c>
      <c r="E318" s="200">
        <v>16012</v>
      </c>
    </row>
    <row r="319" spans="2:5" x14ac:dyDescent="0.2">
      <c r="B319" s="195" t="s">
        <v>6595</v>
      </c>
      <c r="C319" s="196">
        <v>16.168399480000001</v>
      </c>
      <c r="D319" s="208">
        <v>38.191722990000002</v>
      </c>
      <c r="E319" s="200">
        <v>80005</v>
      </c>
    </row>
    <row r="320" spans="2:5" x14ac:dyDescent="0.2">
      <c r="B320" s="195" t="s">
        <v>7735</v>
      </c>
      <c r="C320" s="196">
        <v>16.20999999</v>
      </c>
      <c r="D320" s="208">
        <v>38.562956290000002</v>
      </c>
      <c r="E320" s="200">
        <v>102002</v>
      </c>
    </row>
    <row r="321" spans="2:5" x14ac:dyDescent="0.2">
      <c r="B321" s="195" t="s">
        <v>2411</v>
      </c>
      <c r="C321" s="196">
        <v>9.3618697100000006</v>
      </c>
      <c r="D321" s="208">
        <v>45.09443229</v>
      </c>
      <c r="E321" s="200">
        <v>18005</v>
      </c>
    </row>
    <row r="322" spans="2:5" x14ac:dyDescent="0.2">
      <c r="B322" s="195" t="s">
        <v>1360</v>
      </c>
      <c r="C322" s="196">
        <v>8.6822605700000004</v>
      </c>
      <c r="D322" s="208">
        <v>44.401793220000002</v>
      </c>
      <c r="E322" s="200">
        <v>10001</v>
      </c>
    </row>
    <row r="323" spans="2:5" x14ac:dyDescent="0.2">
      <c r="B323" s="195" t="s">
        <v>1829</v>
      </c>
      <c r="C323" s="196">
        <v>9.0785757999999994</v>
      </c>
      <c r="D323" s="208">
        <v>45.549872069999999</v>
      </c>
      <c r="E323" s="200">
        <v>15009</v>
      </c>
    </row>
    <row r="324" spans="2:5" x14ac:dyDescent="0.2">
      <c r="B324" s="197" t="s">
        <v>4474</v>
      </c>
      <c r="C324" s="198">
        <v>11.882288450000001</v>
      </c>
      <c r="D324" s="209">
        <v>43.466427520000003</v>
      </c>
      <c r="E324" s="200">
        <v>51002</v>
      </c>
    </row>
    <row r="325" spans="2:5" x14ac:dyDescent="0.2">
      <c r="B325" s="195" t="s">
        <v>1605</v>
      </c>
      <c r="C325" s="196">
        <v>9.1274029199999998</v>
      </c>
      <c r="D325" s="208">
        <v>45.94508355</v>
      </c>
      <c r="E325" s="200">
        <v>13011</v>
      </c>
    </row>
    <row r="326" spans="2:5" x14ac:dyDescent="0.2">
      <c r="B326" s="197" t="s">
        <v>3992</v>
      </c>
      <c r="C326" s="198">
        <v>11.34764547</v>
      </c>
      <c r="D326" s="209">
        <v>44.642326949999998</v>
      </c>
      <c r="E326" s="200">
        <v>37002</v>
      </c>
    </row>
    <row r="327" spans="2:5" x14ac:dyDescent="0.2">
      <c r="B327" s="197" t="s">
        <v>4046</v>
      </c>
      <c r="C327" s="198">
        <v>11.837042629999999</v>
      </c>
      <c r="D327" s="209">
        <v>44.614435829999998</v>
      </c>
      <c r="E327" s="200">
        <v>38001</v>
      </c>
    </row>
    <row r="328" spans="2:5" x14ac:dyDescent="0.2">
      <c r="B328" s="195" t="s">
        <v>597</v>
      </c>
      <c r="C328" s="196">
        <v>6.9693778399999999</v>
      </c>
      <c r="D328" s="208">
        <v>44.379588800000001</v>
      </c>
      <c r="E328" s="200">
        <v>4006</v>
      </c>
    </row>
    <row r="329" spans="2:5" x14ac:dyDescent="0.2">
      <c r="B329" s="195" t="s">
        <v>598</v>
      </c>
      <c r="C329" s="196">
        <v>8.1106796400000007</v>
      </c>
      <c r="D329" s="208">
        <v>44.582927099999999</v>
      </c>
      <c r="E329" s="200">
        <v>4007</v>
      </c>
    </row>
    <row r="330" spans="2:5" x14ac:dyDescent="0.2">
      <c r="B330" s="195" t="s">
        <v>6515</v>
      </c>
      <c r="C330" s="196">
        <v>16.435878599999999</v>
      </c>
      <c r="D330" s="208">
        <v>38.680806619999998</v>
      </c>
      <c r="E330" s="200">
        <v>79007</v>
      </c>
    </row>
    <row r="331" spans="2:5" x14ac:dyDescent="0.2">
      <c r="B331" s="197" t="s">
        <v>5796</v>
      </c>
      <c r="C331" s="198">
        <v>14.260136599999999</v>
      </c>
      <c r="D331" s="209">
        <v>42.291112650000002</v>
      </c>
      <c r="E331" s="200">
        <v>69003</v>
      </c>
    </row>
    <row r="332" spans="2:5" x14ac:dyDescent="0.2">
      <c r="B332" s="197" t="s">
        <v>5321</v>
      </c>
      <c r="C332" s="198">
        <v>15.09006787</v>
      </c>
      <c r="D332" s="209">
        <v>41.153858829999997</v>
      </c>
      <c r="E332" s="200">
        <v>64005</v>
      </c>
    </row>
    <row r="333" spans="2:5" x14ac:dyDescent="0.2">
      <c r="B333" s="195" t="s">
        <v>3594</v>
      </c>
      <c r="C333" s="196">
        <v>12.12108456</v>
      </c>
      <c r="D333" s="208">
        <v>44.945212560000002</v>
      </c>
      <c r="E333" s="200">
        <v>29002</v>
      </c>
    </row>
    <row r="334" spans="2:5" x14ac:dyDescent="0.2">
      <c r="B334" s="197" t="s">
        <v>4806</v>
      </c>
      <c r="C334" s="198">
        <v>12.67058132</v>
      </c>
      <c r="D334" s="209">
        <v>41.720020359999999</v>
      </c>
      <c r="E334" s="200">
        <v>58009</v>
      </c>
    </row>
    <row r="335" spans="2:5" x14ac:dyDescent="0.2">
      <c r="B335" s="197" t="s">
        <v>5797</v>
      </c>
      <c r="C335" s="198">
        <v>14.30477819</v>
      </c>
      <c r="D335" s="209">
        <v>42.264996969999999</v>
      </c>
      <c r="E335" s="200">
        <v>69004</v>
      </c>
    </row>
    <row r="336" spans="2:5" x14ac:dyDescent="0.2">
      <c r="B336" s="197" t="s">
        <v>5046</v>
      </c>
      <c r="C336" s="198">
        <v>14.493796980000001</v>
      </c>
      <c r="D336" s="209">
        <v>41.025544689999997</v>
      </c>
      <c r="E336" s="200">
        <v>61004</v>
      </c>
    </row>
    <row r="337" spans="2:5" x14ac:dyDescent="0.2">
      <c r="B337" s="195" t="s">
        <v>113</v>
      </c>
      <c r="C337" s="196">
        <v>7.90244635</v>
      </c>
      <c r="D337" s="208">
        <v>45.044028990000001</v>
      </c>
      <c r="E337" s="200">
        <v>1012</v>
      </c>
    </row>
    <row r="338" spans="2:5" x14ac:dyDescent="0.2">
      <c r="B338" s="195" t="s">
        <v>7168</v>
      </c>
      <c r="C338" s="196">
        <v>9.1979498399999997</v>
      </c>
      <c r="D338" s="208">
        <v>39.959385380000001</v>
      </c>
      <c r="E338" s="200">
        <v>91001</v>
      </c>
    </row>
    <row r="339" spans="2:5" x14ac:dyDescent="0.2">
      <c r="B339" s="195" t="s">
        <v>7786</v>
      </c>
      <c r="C339" s="196">
        <v>8.5831089699999996</v>
      </c>
      <c r="D339" s="208">
        <v>45.955607329999999</v>
      </c>
      <c r="E339" s="200">
        <v>103003</v>
      </c>
    </row>
    <row r="340" spans="2:5" x14ac:dyDescent="0.2">
      <c r="B340" s="197" t="s">
        <v>4666</v>
      </c>
      <c r="C340" s="198">
        <v>11.82358342</v>
      </c>
      <c r="D340" s="209">
        <v>42.463002729999999</v>
      </c>
      <c r="E340" s="200">
        <v>56002</v>
      </c>
    </row>
    <row r="341" spans="2:5" x14ac:dyDescent="0.2">
      <c r="B341" s="195" t="s">
        <v>1830</v>
      </c>
      <c r="C341" s="196">
        <v>8.9500298699999998</v>
      </c>
      <c r="D341" s="208">
        <v>45.508993189999998</v>
      </c>
      <c r="E341" s="200">
        <v>15010</v>
      </c>
    </row>
    <row r="342" spans="2:5" x14ac:dyDescent="0.2">
      <c r="B342" s="195" t="s">
        <v>506</v>
      </c>
      <c r="C342" s="196">
        <v>8.43917903</v>
      </c>
      <c r="D342" s="208">
        <v>45.821966029999999</v>
      </c>
      <c r="E342" s="200">
        <v>3006</v>
      </c>
    </row>
    <row r="343" spans="2:5" x14ac:dyDescent="0.2">
      <c r="B343" s="195" t="s">
        <v>6233</v>
      </c>
      <c r="C343" s="196">
        <v>16.066479940000001</v>
      </c>
      <c r="D343" s="208">
        <v>40.305191209999997</v>
      </c>
      <c r="E343" s="200">
        <v>76005</v>
      </c>
    </row>
    <row r="344" spans="2:5" x14ac:dyDescent="0.2">
      <c r="B344" s="195" t="s">
        <v>1227</v>
      </c>
      <c r="C344" s="196">
        <v>7.9140088400000002</v>
      </c>
      <c r="D344" s="208">
        <v>44.087375129999998</v>
      </c>
      <c r="E344" s="200">
        <v>8004</v>
      </c>
    </row>
    <row r="345" spans="2:5" x14ac:dyDescent="0.2">
      <c r="B345" s="195" t="s">
        <v>7966</v>
      </c>
      <c r="C345" s="196">
        <v>9.3802013500000001</v>
      </c>
      <c r="D345" s="208">
        <v>39.521455070000002</v>
      </c>
      <c r="E345" s="200">
        <v>111002</v>
      </c>
    </row>
    <row r="346" spans="2:5" x14ac:dyDescent="0.2">
      <c r="B346" s="195" t="s">
        <v>1153</v>
      </c>
      <c r="C346" s="196">
        <v>7.7212757200000004</v>
      </c>
      <c r="D346" s="208">
        <v>45.644976749999998</v>
      </c>
      <c r="E346" s="200">
        <v>7004</v>
      </c>
    </row>
    <row r="347" spans="2:5" x14ac:dyDescent="0.2">
      <c r="B347" s="197" t="s">
        <v>4960</v>
      </c>
      <c r="C347" s="198">
        <v>13.387676750000001</v>
      </c>
      <c r="D347" s="209">
        <v>41.583769779999997</v>
      </c>
      <c r="E347" s="200">
        <v>60009</v>
      </c>
    </row>
    <row r="348" spans="2:5" x14ac:dyDescent="0.2">
      <c r="B348" s="195" t="s">
        <v>1297</v>
      </c>
      <c r="C348" s="196">
        <v>8.1069678700000001</v>
      </c>
      <c r="D348" s="208">
        <v>44.077998649999998</v>
      </c>
      <c r="E348" s="200">
        <v>9007</v>
      </c>
    </row>
    <row r="349" spans="2:5" x14ac:dyDescent="0.2">
      <c r="B349" s="197" t="s">
        <v>6139</v>
      </c>
      <c r="C349" s="198">
        <v>18.0896641</v>
      </c>
      <c r="D349" s="209">
        <v>40.335357500000001</v>
      </c>
      <c r="E349" s="200">
        <v>75007</v>
      </c>
    </row>
    <row r="350" spans="2:5" x14ac:dyDescent="0.2">
      <c r="B350" s="195" t="s">
        <v>7787</v>
      </c>
      <c r="C350" s="196">
        <v>8.3587581800000006</v>
      </c>
      <c r="D350" s="208">
        <v>45.809535189999998</v>
      </c>
      <c r="E350" s="200">
        <v>103004</v>
      </c>
    </row>
    <row r="351" spans="2:5" x14ac:dyDescent="0.2">
      <c r="B351" s="195" t="s">
        <v>507</v>
      </c>
      <c r="C351" s="196">
        <v>8.5594897700000008</v>
      </c>
      <c r="D351" s="208">
        <v>45.76039239</v>
      </c>
      <c r="E351" s="200">
        <v>3008</v>
      </c>
    </row>
    <row r="352" spans="2:5" x14ac:dyDescent="0.2">
      <c r="B352" s="195" t="s">
        <v>1606</v>
      </c>
      <c r="C352" s="196">
        <v>9.2076672300000002</v>
      </c>
      <c r="D352" s="208">
        <v>45.716647420000001</v>
      </c>
      <c r="E352" s="200">
        <v>13012</v>
      </c>
    </row>
    <row r="353" spans="2:5" x14ac:dyDescent="0.2">
      <c r="B353" s="197" t="s">
        <v>5151</v>
      </c>
      <c r="C353" s="198">
        <v>14.551768089999999</v>
      </c>
      <c r="D353" s="209">
        <v>41.03685746</v>
      </c>
      <c r="E353" s="200">
        <v>62005</v>
      </c>
    </row>
    <row r="354" spans="2:5" x14ac:dyDescent="0.2">
      <c r="B354" s="197" t="s">
        <v>5152</v>
      </c>
      <c r="C354" s="198">
        <v>14.74370822</v>
      </c>
      <c r="D354" s="209">
        <v>41.030631980000003</v>
      </c>
      <c r="E354" s="200">
        <v>62006</v>
      </c>
    </row>
    <row r="355" spans="2:5" x14ac:dyDescent="0.2">
      <c r="B355" s="197" t="s">
        <v>4961</v>
      </c>
      <c r="C355" s="198">
        <v>13.610790959999999</v>
      </c>
      <c r="D355" s="209">
        <v>41.648127989999999</v>
      </c>
      <c r="E355" s="200">
        <v>60010</v>
      </c>
    </row>
    <row r="356" spans="2:5" x14ac:dyDescent="0.2">
      <c r="B356" s="195" t="s">
        <v>3493</v>
      </c>
      <c r="C356" s="196">
        <v>11.71639502</v>
      </c>
      <c r="D356" s="208">
        <v>45.270038059999997</v>
      </c>
      <c r="E356" s="200">
        <v>28005</v>
      </c>
    </row>
    <row r="357" spans="2:5" x14ac:dyDescent="0.2">
      <c r="B357" s="195" t="s">
        <v>3595</v>
      </c>
      <c r="C357" s="196">
        <v>11.741368830000001</v>
      </c>
      <c r="D357" s="208">
        <v>45.009369919999997</v>
      </c>
      <c r="E357" s="200">
        <v>29003</v>
      </c>
    </row>
    <row r="358" spans="2:5" x14ac:dyDescent="0.2">
      <c r="B358" s="197" t="s">
        <v>4275</v>
      </c>
      <c r="C358" s="198">
        <v>13.296772949999999</v>
      </c>
      <c r="D358" s="209">
        <v>42.77264083</v>
      </c>
      <c r="E358" s="200">
        <v>44006</v>
      </c>
    </row>
    <row r="359" spans="2:5" x14ac:dyDescent="0.2">
      <c r="B359" s="195" t="s">
        <v>968</v>
      </c>
      <c r="C359" s="196">
        <v>8.8857447300000008</v>
      </c>
      <c r="D359" s="208">
        <v>44.686739680000002</v>
      </c>
      <c r="E359" s="200">
        <v>6009</v>
      </c>
    </row>
    <row r="360" spans="2:5" x14ac:dyDescent="0.2">
      <c r="B360" s="195" t="s">
        <v>3494</v>
      </c>
      <c r="C360" s="196">
        <v>11.93183887</v>
      </c>
      <c r="D360" s="208">
        <v>45.216095850000002</v>
      </c>
      <c r="E360" s="200">
        <v>28006</v>
      </c>
    </row>
    <row r="361" spans="2:5" x14ac:dyDescent="0.2">
      <c r="B361" s="197" t="s">
        <v>4636</v>
      </c>
      <c r="C361" s="198">
        <v>12.769625169999999</v>
      </c>
      <c r="D361" s="209">
        <v>42.583146720000002</v>
      </c>
      <c r="E361" s="200">
        <v>55005</v>
      </c>
    </row>
    <row r="362" spans="2:5" x14ac:dyDescent="0.2">
      <c r="B362" s="195" t="s">
        <v>1463</v>
      </c>
      <c r="C362" s="196">
        <v>8.7310294200000005</v>
      </c>
      <c r="D362" s="208">
        <v>45.687991320000002</v>
      </c>
      <c r="E362" s="200">
        <v>12005</v>
      </c>
    </row>
    <row r="363" spans="2:5" x14ac:dyDescent="0.2">
      <c r="B363" s="195" t="s">
        <v>3289</v>
      </c>
      <c r="C363" s="196">
        <v>11.75713827</v>
      </c>
      <c r="D363" s="208">
        <v>45.984419350000003</v>
      </c>
      <c r="E363" s="200">
        <v>25004</v>
      </c>
    </row>
    <row r="364" spans="2:5" x14ac:dyDescent="0.2">
      <c r="B364" s="195" t="s">
        <v>3172</v>
      </c>
      <c r="C364" s="196">
        <v>11.35034581</v>
      </c>
      <c r="D364" s="208">
        <v>45.803611060000001</v>
      </c>
      <c r="E364" s="200">
        <v>24007</v>
      </c>
    </row>
    <row r="365" spans="2:5" x14ac:dyDescent="0.2">
      <c r="B365" s="197" t="s">
        <v>5703</v>
      </c>
      <c r="C365" s="198">
        <v>13.785951089999999</v>
      </c>
      <c r="D365" s="209">
        <v>42.503077670000003</v>
      </c>
      <c r="E365" s="200">
        <v>67003</v>
      </c>
    </row>
    <row r="366" spans="2:5" x14ac:dyDescent="0.2">
      <c r="B366" s="197" t="s">
        <v>4807</v>
      </c>
      <c r="C366" s="198">
        <v>13.016525919999999</v>
      </c>
      <c r="D366" s="209">
        <v>42.04140907</v>
      </c>
      <c r="E366" s="200">
        <v>58010</v>
      </c>
    </row>
    <row r="367" spans="2:5" x14ac:dyDescent="0.2">
      <c r="B367" s="195" t="s">
        <v>3647</v>
      </c>
      <c r="C367" s="196">
        <v>13.024860159999999</v>
      </c>
      <c r="D367" s="208">
        <v>46.472882140000003</v>
      </c>
      <c r="E367" s="200">
        <v>30005</v>
      </c>
    </row>
    <row r="368" spans="2:5" x14ac:dyDescent="0.2">
      <c r="B368" s="195" t="s">
        <v>3648</v>
      </c>
      <c r="C368" s="196">
        <v>13.1559816</v>
      </c>
      <c r="D368" s="208">
        <v>46.241853200000001</v>
      </c>
      <c r="E368" s="200">
        <v>30006</v>
      </c>
    </row>
    <row r="369" spans="2:5" x14ac:dyDescent="0.2">
      <c r="B369" s="197" t="s">
        <v>4808</v>
      </c>
      <c r="C369" s="198">
        <v>12.91536174</v>
      </c>
      <c r="D369" s="209">
        <v>41.738662669999997</v>
      </c>
      <c r="E369" s="200">
        <v>58011</v>
      </c>
    </row>
    <row r="370" spans="2:5" x14ac:dyDescent="0.2">
      <c r="B370" s="195" t="s">
        <v>2208</v>
      </c>
      <c r="C370" s="196">
        <v>10.164524350000001</v>
      </c>
      <c r="D370" s="208">
        <v>45.848321509999998</v>
      </c>
      <c r="E370" s="200">
        <v>17007</v>
      </c>
    </row>
    <row r="371" spans="2:5" x14ac:dyDescent="0.2">
      <c r="B371" s="195" t="s">
        <v>1154</v>
      </c>
      <c r="C371" s="196">
        <v>7.1693043699999999</v>
      </c>
      <c r="D371" s="208">
        <v>45.703559490000004</v>
      </c>
      <c r="E371" s="200">
        <v>7005</v>
      </c>
    </row>
    <row r="372" spans="2:5" x14ac:dyDescent="0.2">
      <c r="B372" s="195" t="s">
        <v>7082</v>
      </c>
      <c r="C372" s="196">
        <v>9.3884770599999996</v>
      </c>
      <c r="D372" s="208">
        <v>41.079376420000003</v>
      </c>
      <c r="E372" s="200">
        <v>90006</v>
      </c>
    </row>
    <row r="373" spans="2:5" x14ac:dyDescent="0.2">
      <c r="B373" s="195" t="s">
        <v>1972</v>
      </c>
      <c r="C373" s="196">
        <v>9.5642952300000008</v>
      </c>
      <c r="D373" s="208">
        <v>45.47970041</v>
      </c>
      <c r="E373" s="200">
        <v>16013</v>
      </c>
    </row>
    <row r="374" spans="2:5" x14ac:dyDescent="0.2">
      <c r="B374" s="195" t="s">
        <v>7169</v>
      </c>
      <c r="C374" s="196">
        <v>9.5283611599999993</v>
      </c>
      <c r="D374" s="208">
        <v>39.918503620000003</v>
      </c>
      <c r="E374" s="200">
        <v>91002</v>
      </c>
    </row>
    <row r="375" spans="2:5" x14ac:dyDescent="0.2">
      <c r="B375" s="197" t="s">
        <v>5229</v>
      </c>
      <c r="C375" s="198">
        <v>14.26920831</v>
      </c>
      <c r="D375" s="209">
        <v>40.910625060000001</v>
      </c>
      <c r="E375" s="200">
        <v>63005</v>
      </c>
    </row>
    <row r="376" spans="2:5" x14ac:dyDescent="0.2">
      <c r="B376" s="195" t="s">
        <v>3495</v>
      </c>
      <c r="C376" s="196">
        <v>12.046495930000001</v>
      </c>
      <c r="D376" s="208">
        <v>45.273413069999997</v>
      </c>
      <c r="E376" s="200">
        <v>28007</v>
      </c>
    </row>
    <row r="377" spans="2:5" x14ac:dyDescent="0.2">
      <c r="B377" s="195" t="s">
        <v>3173</v>
      </c>
      <c r="C377" s="196">
        <v>11.332274010000001</v>
      </c>
      <c r="D377" s="208">
        <v>45.52104336</v>
      </c>
      <c r="E377" s="200">
        <v>24008</v>
      </c>
    </row>
    <row r="378" spans="2:5" x14ac:dyDescent="0.2">
      <c r="B378" s="197" t="s">
        <v>5443</v>
      </c>
      <c r="C378" s="198">
        <v>15.184015349999999</v>
      </c>
      <c r="D378" s="209">
        <v>40.143375220000003</v>
      </c>
      <c r="E378" s="200">
        <v>65009</v>
      </c>
    </row>
    <row r="379" spans="2:5" x14ac:dyDescent="0.2">
      <c r="B379" s="197" t="s">
        <v>4511</v>
      </c>
      <c r="C379" s="198">
        <v>11.55944599</v>
      </c>
      <c r="D379" s="209">
        <v>43.234941300000003</v>
      </c>
      <c r="E379" s="200">
        <v>52002</v>
      </c>
    </row>
    <row r="380" spans="2:5" x14ac:dyDescent="0.2">
      <c r="B380" s="197" t="s">
        <v>4276</v>
      </c>
      <c r="C380" s="198">
        <v>13.57691135</v>
      </c>
      <c r="D380" s="209">
        <v>42.853223040000003</v>
      </c>
      <c r="E380" s="200">
        <v>44007</v>
      </c>
    </row>
    <row r="381" spans="2:5" x14ac:dyDescent="0.2">
      <c r="B381" s="197" t="s">
        <v>5986</v>
      </c>
      <c r="C381" s="198">
        <v>15.560265940000001</v>
      </c>
      <c r="D381" s="209">
        <v>41.208146020000001</v>
      </c>
      <c r="E381" s="200">
        <v>71005</v>
      </c>
    </row>
    <row r="382" spans="2:5" x14ac:dyDescent="0.2">
      <c r="B382" s="197" t="s">
        <v>4728</v>
      </c>
      <c r="C382" s="198">
        <v>12.996722070000001</v>
      </c>
      <c r="D382" s="209">
        <v>42.195699769999997</v>
      </c>
      <c r="E382" s="200">
        <v>57004</v>
      </c>
    </row>
    <row r="383" spans="2:5" x14ac:dyDescent="0.2">
      <c r="B383" s="195" t="s">
        <v>3174</v>
      </c>
      <c r="C383" s="196">
        <v>11.50911782</v>
      </c>
      <c r="D383" s="208">
        <v>45.875701380000002</v>
      </c>
      <c r="E383" s="200">
        <v>24009</v>
      </c>
    </row>
    <row r="384" spans="2:5" x14ac:dyDescent="0.2">
      <c r="B384" s="195" t="s">
        <v>3175</v>
      </c>
      <c r="C384" s="196">
        <v>11.44617803</v>
      </c>
      <c r="D384" s="208">
        <v>45.304488509999999</v>
      </c>
      <c r="E384" s="200">
        <v>24010</v>
      </c>
    </row>
    <row r="385" spans="2:5" x14ac:dyDescent="0.2">
      <c r="B385" s="195" t="s">
        <v>422</v>
      </c>
      <c r="C385" s="196">
        <v>8.4061942599999995</v>
      </c>
      <c r="D385" s="208">
        <v>45.261176169999999</v>
      </c>
      <c r="E385" s="200">
        <v>2007</v>
      </c>
    </row>
    <row r="386" spans="2:5" x14ac:dyDescent="0.2">
      <c r="B386" s="195" t="s">
        <v>2711</v>
      </c>
      <c r="C386" s="196">
        <v>10.41432135</v>
      </c>
      <c r="D386" s="208">
        <v>45.220552810000001</v>
      </c>
      <c r="E386" s="200">
        <v>20002</v>
      </c>
    </row>
    <row r="387" spans="2:5" x14ac:dyDescent="0.2">
      <c r="B387" s="195" t="s">
        <v>3352</v>
      </c>
      <c r="C387" s="196">
        <v>11.91236715</v>
      </c>
      <c r="D387" s="208">
        <v>45.80217304</v>
      </c>
      <c r="E387" s="200">
        <v>26003</v>
      </c>
    </row>
    <row r="388" spans="2:5" x14ac:dyDescent="0.2">
      <c r="B388" s="195" t="s">
        <v>1831</v>
      </c>
      <c r="C388" s="196">
        <v>9.1311488000000001</v>
      </c>
      <c r="D388" s="208">
        <v>45.404360680000003</v>
      </c>
      <c r="E388" s="200">
        <v>15011</v>
      </c>
    </row>
    <row r="389" spans="2:5" x14ac:dyDescent="0.2">
      <c r="B389" s="195" t="s">
        <v>7242</v>
      </c>
      <c r="C389" s="196">
        <v>9.0062327</v>
      </c>
      <c r="D389" s="208">
        <v>39.289617280000002</v>
      </c>
      <c r="E389" s="200">
        <v>92003</v>
      </c>
    </row>
    <row r="390" spans="2:5" x14ac:dyDescent="0.2">
      <c r="B390" s="197" t="s">
        <v>4573</v>
      </c>
      <c r="C390" s="198">
        <v>12.61540396</v>
      </c>
      <c r="D390" s="209">
        <v>43.070827639999997</v>
      </c>
      <c r="E390" s="200">
        <v>54001</v>
      </c>
    </row>
    <row r="391" spans="2:5" x14ac:dyDescent="0.2">
      <c r="B391" s="195" t="s">
        <v>1607</v>
      </c>
      <c r="C391" s="196">
        <v>9.2694188499999992</v>
      </c>
      <c r="D391" s="208">
        <v>45.861655229999997</v>
      </c>
      <c r="E391" s="200">
        <v>13013</v>
      </c>
    </row>
    <row r="392" spans="2:5" x14ac:dyDescent="0.2">
      <c r="B392" s="195" t="s">
        <v>7368</v>
      </c>
      <c r="C392" s="196">
        <v>8.9156270000000006</v>
      </c>
      <c r="D392" s="208">
        <v>39.810740850000002</v>
      </c>
      <c r="E392" s="200">
        <v>95008</v>
      </c>
    </row>
    <row r="393" spans="2:5" x14ac:dyDescent="0.2">
      <c r="B393" s="195" t="s">
        <v>6969</v>
      </c>
      <c r="C393" s="196">
        <v>14.42408648</v>
      </c>
      <c r="D393" s="208">
        <v>37.628162619999998</v>
      </c>
      <c r="E393" s="200">
        <v>86003</v>
      </c>
    </row>
    <row r="394" spans="2:5" x14ac:dyDescent="0.2">
      <c r="B394" s="195" t="s">
        <v>846</v>
      </c>
      <c r="C394" s="196">
        <v>8.2041425500000003</v>
      </c>
      <c r="D394" s="208">
        <v>44.899129209999998</v>
      </c>
      <c r="E394" s="200">
        <v>5005</v>
      </c>
    </row>
    <row r="395" spans="2:5" x14ac:dyDescent="0.2">
      <c r="B395" s="195" t="s">
        <v>7369</v>
      </c>
      <c r="C395" s="196">
        <v>8.9477350399999995</v>
      </c>
      <c r="D395" s="208">
        <v>39.871915680000001</v>
      </c>
      <c r="E395" s="200">
        <v>95009</v>
      </c>
    </row>
    <row r="396" spans="2:5" x14ac:dyDescent="0.2">
      <c r="B396" s="197" t="s">
        <v>5597</v>
      </c>
      <c r="C396" s="198">
        <v>14.19778348</v>
      </c>
      <c r="D396" s="209">
        <v>41.855035049999998</v>
      </c>
      <c r="E396" s="200">
        <v>66005</v>
      </c>
    </row>
    <row r="397" spans="2:5" x14ac:dyDescent="0.2">
      <c r="B397" s="195" t="s">
        <v>6234</v>
      </c>
      <c r="C397" s="196">
        <v>15.65274277</v>
      </c>
      <c r="D397" s="208">
        <v>40.87742205</v>
      </c>
      <c r="E397" s="200">
        <v>76006</v>
      </c>
    </row>
    <row r="398" spans="2:5" x14ac:dyDescent="0.2">
      <c r="B398" s="197" t="s">
        <v>5444</v>
      </c>
      <c r="C398" s="198">
        <v>15.55815913</v>
      </c>
      <c r="D398" s="209">
        <v>40.454638559999999</v>
      </c>
      <c r="E398" s="200">
        <v>65010</v>
      </c>
    </row>
    <row r="399" spans="2:5" x14ac:dyDescent="0.2">
      <c r="B399" s="197" t="s">
        <v>5798</v>
      </c>
      <c r="C399" s="198">
        <v>14.44308594</v>
      </c>
      <c r="D399" s="209">
        <v>42.067348469999999</v>
      </c>
      <c r="E399" s="200">
        <v>69005</v>
      </c>
    </row>
    <row r="400" spans="2:5" x14ac:dyDescent="0.2">
      <c r="B400" s="197" t="s">
        <v>4962</v>
      </c>
      <c r="C400" s="198">
        <v>13.80035528</v>
      </c>
      <c r="D400" s="209">
        <v>41.619828490000003</v>
      </c>
      <c r="E400" s="200">
        <v>60011</v>
      </c>
    </row>
    <row r="401" spans="2:5" x14ac:dyDescent="0.2">
      <c r="B401" s="197" t="s">
        <v>5445</v>
      </c>
      <c r="C401" s="198">
        <v>14.60842588</v>
      </c>
      <c r="D401" s="209">
        <v>40.636517480000002</v>
      </c>
      <c r="E401" s="200">
        <v>65011</v>
      </c>
    </row>
    <row r="402" spans="2:5" x14ac:dyDescent="0.2">
      <c r="B402" s="197" t="s">
        <v>5704</v>
      </c>
      <c r="C402" s="198">
        <v>13.975418169999999</v>
      </c>
      <c r="D402" s="209">
        <v>42.579710669999997</v>
      </c>
      <c r="E402" s="200">
        <v>67004</v>
      </c>
    </row>
    <row r="403" spans="2:5" x14ac:dyDescent="0.2">
      <c r="B403" s="197" t="s">
        <v>5322</v>
      </c>
      <c r="C403" s="198">
        <v>14.836651850000001</v>
      </c>
      <c r="D403" s="209">
        <v>40.917999790000003</v>
      </c>
      <c r="E403" s="200">
        <v>64006</v>
      </c>
    </row>
    <row r="404" spans="2:5" x14ac:dyDescent="0.2">
      <c r="B404" s="197" t="s">
        <v>4637</v>
      </c>
      <c r="C404" s="198">
        <v>12.289424540000001</v>
      </c>
      <c r="D404" s="209">
        <v>42.514938030000003</v>
      </c>
      <c r="E404" s="200">
        <v>55006</v>
      </c>
    </row>
    <row r="405" spans="2:5" x14ac:dyDescent="0.2">
      <c r="B405" s="195" t="s">
        <v>3649</v>
      </c>
      <c r="C405" s="196">
        <v>13.30511815</v>
      </c>
      <c r="D405" s="208">
        <v>46.188811809999997</v>
      </c>
      <c r="E405" s="200">
        <v>30007</v>
      </c>
    </row>
    <row r="406" spans="2:5" x14ac:dyDescent="0.2">
      <c r="B406" s="195" t="s">
        <v>7170</v>
      </c>
      <c r="C406" s="196">
        <v>9.0762954100000002</v>
      </c>
      <c r="D406" s="208">
        <v>39.991673249999998</v>
      </c>
      <c r="E406" s="200">
        <v>91003</v>
      </c>
    </row>
    <row r="407" spans="2:5" x14ac:dyDescent="0.2">
      <c r="B407" s="197" t="s">
        <v>4119</v>
      </c>
      <c r="C407" s="198">
        <v>12.571750160000001</v>
      </c>
      <c r="D407" s="209">
        <v>43.821186480000001</v>
      </c>
      <c r="E407" s="200">
        <v>41003</v>
      </c>
    </row>
    <row r="408" spans="2:5" x14ac:dyDescent="0.2">
      <c r="B408" s="195" t="s">
        <v>7056</v>
      </c>
      <c r="C408" s="196">
        <v>15.21944081</v>
      </c>
      <c r="D408" s="208">
        <v>37.230605539999999</v>
      </c>
      <c r="E408" s="200">
        <v>89001</v>
      </c>
    </row>
    <row r="409" spans="2:5" x14ac:dyDescent="0.2">
      <c r="B409" s="197" t="s">
        <v>5446</v>
      </c>
      <c r="C409" s="198">
        <v>15.42410729</v>
      </c>
      <c r="D409" s="209">
        <v>40.558141929999998</v>
      </c>
      <c r="E409" s="200">
        <v>65012</v>
      </c>
    </row>
    <row r="410" spans="2:5" x14ac:dyDescent="0.2">
      <c r="B410" s="197" t="s">
        <v>4305</v>
      </c>
      <c r="C410" s="198">
        <v>9.9681549399999998</v>
      </c>
      <c r="D410" s="209">
        <v>44.209344090000002</v>
      </c>
      <c r="E410" s="200">
        <v>45001</v>
      </c>
    </row>
    <row r="411" spans="2:5" x14ac:dyDescent="0.2">
      <c r="B411" s="195" t="s">
        <v>7788</v>
      </c>
      <c r="C411" s="196">
        <v>8.5879952199999998</v>
      </c>
      <c r="D411" s="208">
        <v>45.998710619999997</v>
      </c>
      <c r="E411" s="200">
        <v>103005</v>
      </c>
    </row>
    <row r="412" spans="2:5" x14ac:dyDescent="0.2">
      <c r="B412" s="195" t="s">
        <v>1228</v>
      </c>
      <c r="C412" s="196">
        <v>7.9225637500000001</v>
      </c>
      <c r="D412" s="208">
        <v>43.983013620000001</v>
      </c>
      <c r="E412" s="200">
        <v>8005</v>
      </c>
    </row>
    <row r="413" spans="2:5" x14ac:dyDescent="0.2">
      <c r="B413" s="195" t="s">
        <v>3290</v>
      </c>
      <c r="C413" s="196">
        <v>12.44484194</v>
      </c>
      <c r="D413" s="208">
        <v>46.550222599999998</v>
      </c>
      <c r="E413" s="200">
        <v>25005</v>
      </c>
    </row>
    <row r="414" spans="2:5" x14ac:dyDescent="0.2">
      <c r="B414" s="197" t="s">
        <v>4963</v>
      </c>
      <c r="C414" s="198">
        <v>13.74885639</v>
      </c>
      <c r="D414" s="209">
        <v>41.354245560000003</v>
      </c>
      <c r="E414" s="200">
        <v>60012</v>
      </c>
    </row>
    <row r="415" spans="2:5" x14ac:dyDescent="0.2">
      <c r="B415" s="195" t="s">
        <v>7171</v>
      </c>
      <c r="C415" s="196">
        <v>9.0885002900000007</v>
      </c>
      <c r="D415" s="208">
        <v>40.071046430000003</v>
      </c>
      <c r="E415" s="200">
        <v>91004</v>
      </c>
    </row>
    <row r="416" spans="2:5" x14ac:dyDescent="0.2">
      <c r="B416" s="195" t="s">
        <v>1361</v>
      </c>
      <c r="C416" s="196">
        <v>9.15871776</v>
      </c>
      <c r="D416" s="208">
        <v>44.38230695</v>
      </c>
      <c r="E416" s="200">
        <v>10002</v>
      </c>
    </row>
    <row r="417" spans="2:5" x14ac:dyDescent="0.2">
      <c r="B417" s="195" t="s">
        <v>2782</v>
      </c>
      <c r="C417" s="196">
        <v>11.224751879999999</v>
      </c>
      <c r="D417" s="208">
        <v>46.646712119999997</v>
      </c>
      <c r="E417" s="200">
        <v>21005</v>
      </c>
    </row>
    <row r="418" spans="2:5" x14ac:dyDescent="0.2">
      <c r="B418" s="197" t="s">
        <v>5323</v>
      </c>
      <c r="C418" s="198">
        <v>14.5999459</v>
      </c>
      <c r="D418" s="209">
        <v>40.960336169999998</v>
      </c>
      <c r="E418" s="200">
        <v>64007</v>
      </c>
    </row>
    <row r="419" spans="2:5" x14ac:dyDescent="0.2">
      <c r="B419" s="197" t="s">
        <v>5324</v>
      </c>
      <c r="C419" s="198">
        <v>14.79528841</v>
      </c>
      <c r="D419" s="209">
        <v>40.914046980000002</v>
      </c>
      <c r="E419" s="200">
        <v>64008</v>
      </c>
    </row>
    <row r="420" spans="2:5" x14ac:dyDescent="0.2">
      <c r="B420" s="195" t="s">
        <v>1973</v>
      </c>
      <c r="C420" s="196">
        <v>9.6311545200000008</v>
      </c>
      <c r="D420" s="208">
        <v>45.988550799999999</v>
      </c>
      <c r="E420" s="200">
        <v>16014</v>
      </c>
    </row>
    <row r="421" spans="2:5" x14ac:dyDescent="0.2">
      <c r="B421" s="197" t="s">
        <v>5047</v>
      </c>
      <c r="C421" s="198">
        <v>14.206271259999999</v>
      </c>
      <c r="D421" s="209">
        <v>40.973078200000003</v>
      </c>
      <c r="E421" s="200">
        <v>61005</v>
      </c>
    </row>
    <row r="422" spans="2:5" x14ac:dyDescent="0.2">
      <c r="B422" s="197" t="s">
        <v>6084</v>
      </c>
      <c r="C422" s="198">
        <v>17.725539739999999</v>
      </c>
      <c r="D422" s="209">
        <v>40.348632600000002</v>
      </c>
      <c r="E422" s="200">
        <v>73001</v>
      </c>
    </row>
    <row r="423" spans="2:5" x14ac:dyDescent="0.2">
      <c r="B423" s="197" t="s">
        <v>5598</v>
      </c>
      <c r="C423" s="198">
        <v>13.426750699999999</v>
      </c>
      <c r="D423" s="209">
        <v>42.030680320000002</v>
      </c>
      <c r="E423" s="200">
        <v>66006</v>
      </c>
    </row>
    <row r="424" spans="2:5" x14ac:dyDescent="0.2">
      <c r="B424" s="195" t="s">
        <v>7261</v>
      </c>
      <c r="C424" s="196">
        <v>12.588178600000001</v>
      </c>
      <c r="D424" s="208">
        <v>46.067202860000002</v>
      </c>
      <c r="E424" s="200">
        <v>93004</v>
      </c>
    </row>
    <row r="425" spans="2:5" x14ac:dyDescent="0.2">
      <c r="B425" s="195" t="s">
        <v>1974</v>
      </c>
      <c r="C425" s="196">
        <v>9.7689218100000001</v>
      </c>
      <c r="D425" s="208">
        <v>45.792805100000002</v>
      </c>
      <c r="E425" s="200">
        <v>16015</v>
      </c>
    </row>
    <row r="426" spans="2:5" x14ac:dyDescent="0.2">
      <c r="B426" s="195" t="s">
        <v>114</v>
      </c>
      <c r="C426" s="196">
        <v>7.3963233900000001</v>
      </c>
      <c r="D426" s="208">
        <v>45.079357420000001</v>
      </c>
      <c r="E426" s="200">
        <v>1013</v>
      </c>
    </row>
    <row r="427" spans="2:5" x14ac:dyDescent="0.2">
      <c r="B427" s="195" t="s">
        <v>6235</v>
      </c>
      <c r="C427" s="196">
        <v>15.71780199</v>
      </c>
      <c r="D427" s="208">
        <v>40.729777730000002</v>
      </c>
      <c r="E427" s="200">
        <v>76007</v>
      </c>
    </row>
    <row r="428" spans="2:5" x14ac:dyDescent="0.2">
      <c r="B428" s="197" t="s">
        <v>4664</v>
      </c>
      <c r="C428" s="198">
        <v>12.42809534</v>
      </c>
      <c r="D428" s="209">
        <v>42.655081850000002</v>
      </c>
      <c r="E428" s="200">
        <v>55033</v>
      </c>
    </row>
    <row r="429" spans="2:5" x14ac:dyDescent="0.2">
      <c r="B429" s="195" t="s">
        <v>2899</v>
      </c>
      <c r="C429" s="196">
        <v>10.94154266</v>
      </c>
      <c r="D429" s="208">
        <v>45.735453290000002</v>
      </c>
      <c r="E429" s="200">
        <v>22007</v>
      </c>
    </row>
    <row r="430" spans="2:5" x14ac:dyDescent="0.2">
      <c r="B430" s="195" t="s">
        <v>1155</v>
      </c>
      <c r="C430" s="196">
        <v>7.1413299700000001</v>
      </c>
      <c r="D430" s="208">
        <v>45.708701650000002</v>
      </c>
      <c r="E430" s="200">
        <v>7006</v>
      </c>
    </row>
    <row r="431" spans="2:5" x14ac:dyDescent="0.2">
      <c r="B431" s="195" t="s">
        <v>7057</v>
      </c>
      <c r="C431" s="196">
        <v>15.13544392</v>
      </c>
      <c r="D431" s="208">
        <v>36.908391549999997</v>
      </c>
      <c r="E431" s="200">
        <v>89002</v>
      </c>
    </row>
    <row r="432" spans="2:5" x14ac:dyDescent="0.2">
      <c r="B432" s="195" t="s">
        <v>969</v>
      </c>
      <c r="C432" s="196">
        <v>8.9652382399999997</v>
      </c>
      <c r="D432" s="208">
        <v>44.802969109999999</v>
      </c>
      <c r="E432" s="200">
        <v>6010</v>
      </c>
    </row>
    <row r="433" spans="2:5" x14ac:dyDescent="0.2">
      <c r="B433" s="195" t="s">
        <v>1156</v>
      </c>
      <c r="C433" s="196">
        <v>7.6881571199999996</v>
      </c>
      <c r="D433" s="208">
        <v>45.814044119999998</v>
      </c>
      <c r="E433" s="200">
        <v>7007</v>
      </c>
    </row>
    <row r="434" spans="2:5" x14ac:dyDescent="0.2">
      <c r="B434" s="195" t="s">
        <v>1157</v>
      </c>
      <c r="C434" s="196">
        <v>7.2405452199999996</v>
      </c>
      <c r="D434" s="208">
        <v>45.701367840000003</v>
      </c>
      <c r="E434" s="200">
        <v>7008</v>
      </c>
    </row>
    <row r="435" spans="2:5" x14ac:dyDescent="0.2">
      <c r="B435" s="195" t="s">
        <v>115</v>
      </c>
      <c r="C435" s="196">
        <v>7.9947707000000001</v>
      </c>
      <c r="D435" s="208">
        <v>45.424861900000003</v>
      </c>
      <c r="E435" s="200">
        <v>1014</v>
      </c>
    </row>
    <row r="436" spans="2:5" x14ac:dyDescent="0.2">
      <c r="B436" s="195" t="s">
        <v>2598</v>
      </c>
      <c r="C436" s="196">
        <v>9.9197043899999997</v>
      </c>
      <c r="D436" s="208">
        <v>45.313119059999998</v>
      </c>
      <c r="E436" s="200">
        <v>19004</v>
      </c>
    </row>
    <row r="437" spans="2:5" x14ac:dyDescent="0.2">
      <c r="B437" s="195" t="s">
        <v>847</v>
      </c>
      <c r="C437" s="196">
        <v>8.2676589299999996</v>
      </c>
      <c r="D437" s="208">
        <v>44.874697859999998</v>
      </c>
      <c r="E437" s="200">
        <v>5006</v>
      </c>
    </row>
    <row r="438" spans="2:5" x14ac:dyDescent="0.2">
      <c r="B438" s="195" t="s">
        <v>7262</v>
      </c>
      <c r="C438" s="196">
        <v>12.71413134</v>
      </c>
      <c r="D438" s="208">
        <v>45.881243169999998</v>
      </c>
      <c r="E438" s="200">
        <v>93005</v>
      </c>
    </row>
    <row r="439" spans="2:5" x14ac:dyDescent="0.2">
      <c r="B439" s="195" t="s">
        <v>2209</v>
      </c>
      <c r="C439" s="196">
        <v>10.11359436</v>
      </c>
      <c r="D439" s="208">
        <v>45.454823560000001</v>
      </c>
      <c r="E439" s="200">
        <v>17008</v>
      </c>
    </row>
    <row r="440" spans="2:5" x14ac:dyDescent="0.2">
      <c r="B440" s="195" t="s">
        <v>1975</v>
      </c>
      <c r="C440" s="196">
        <v>9.6763243200000009</v>
      </c>
      <c r="D440" s="208">
        <v>45.661915690000001</v>
      </c>
      <c r="E440" s="200">
        <v>16016</v>
      </c>
    </row>
    <row r="441" spans="2:5" x14ac:dyDescent="0.2">
      <c r="B441" s="195" t="s">
        <v>1464</v>
      </c>
      <c r="C441" s="196">
        <v>8.7968611899999996</v>
      </c>
      <c r="D441" s="208">
        <v>45.781975250000002</v>
      </c>
      <c r="E441" s="200">
        <v>12006</v>
      </c>
    </row>
    <row r="442" spans="2:5" x14ac:dyDescent="0.2">
      <c r="B442" s="195" t="s">
        <v>1465</v>
      </c>
      <c r="C442" s="196">
        <v>8.7062968200000004</v>
      </c>
      <c r="D442" s="208">
        <v>45.885361529999997</v>
      </c>
      <c r="E442" s="200">
        <v>12007</v>
      </c>
    </row>
    <row r="443" spans="2:5" x14ac:dyDescent="0.2">
      <c r="B443" s="195" t="s">
        <v>1976</v>
      </c>
      <c r="C443" s="196">
        <v>10.11281471</v>
      </c>
      <c r="D443" s="208">
        <v>45.979026810000001</v>
      </c>
      <c r="E443" s="200">
        <v>16017</v>
      </c>
    </row>
    <row r="444" spans="2:5" x14ac:dyDescent="0.2">
      <c r="B444" s="195" t="s">
        <v>7789</v>
      </c>
      <c r="C444" s="196">
        <v>8.3194839500000004</v>
      </c>
      <c r="D444" s="208">
        <v>46.261491419999999</v>
      </c>
      <c r="E444" s="200">
        <v>103006</v>
      </c>
    </row>
    <row r="445" spans="2:5" x14ac:dyDescent="0.2">
      <c r="B445" s="197" t="s">
        <v>5230</v>
      </c>
      <c r="C445" s="198">
        <v>14.07840386</v>
      </c>
      <c r="D445" s="209">
        <v>40.797085430000003</v>
      </c>
      <c r="E445" s="200">
        <v>63006</v>
      </c>
    </row>
    <row r="446" spans="2:5" x14ac:dyDescent="0.2">
      <c r="B446" s="195" t="s">
        <v>1229</v>
      </c>
      <c r="C446" s="196">
        <v>7.8470475100000003</v>
      </c>
      <c r="D446" s="208">
        <v>43.915636569999997</v>
      </c>
      <c r="E446" s="200">
        <v>8006</v>
      </c>
    </row>
    <row r="447" spans="2:5" x14ac:dyDescent="0.2">
      <c r="B447" s="195" t="s">
        <v>7157</v>
      </c>
      <c r="C447" s="196">
        <v>8.8791477400000005</v>
      </c>
      <c r="D447" s="208">
        <v>40.967775230000001</v>
      </c>
      <c r="E447" s="200">
        <v>90081</v>
      </c>
    </row>
    <row r="448" spans="2:5" x14ac:dyDescent="0.2">
      <c r="B448" s="195" t="s">
        <v>2783</v>
      </c>
      <c r="C448" s="196">
        <v>11.893420819999999</v>
      </c>
      <c r="D448" s="208">
        <v>46.610675440000001</v>
      </c>
      <c r="E448" s="200">
        <v>21006</v>
      </c>
    </row>
    <row r="449" spans="2:5" x14ac:dyDescent="0.2">
      <c r="B449" s="195" t="s">
        <v>3072</v>
      </c>
      <c r="C449" s="196">
        <v>11.156357</v>
      </c>
      <c r="D449" s="208">
        <v>45.563894650000002</v>
      </c>
      <c r="E449" s="200">
        <v>23005</v>
      </c>
    </row>
    <row r="450" spans="2:5" x14ac:dyDescent="0.2">
      <c r="B450" s="195" t="s">
        <v>2412</v>
      </c>
      <c r="C450" s="196">
        <v>9.4685489999999994</v>
      </c>
      <c r="D450" s="208">
        <v>45.121174170000003</v>
      </c>
      <c r="E450" s="200">
        <v>18006</v>
      </c>
    </row>
    <row r="451" spans="2:5" x14ac:dyDescent="0.2">
      <c r="B451" s="195" t="s">
        <v>3596</v>
      </c>
      <c r="C451" s="196">
        <v>11.491377030000001</v>
      </c>
      <c r="D451" s="208">
        <v>45.094310069999999</v>
      </c>
      <c r="E451" s="200">
        <v>29004</v>
      </c>
    </row>
    <row r="452" spans="2:5" x14ac:dyDescent="0.2">
      <c r="B452" s="197" t="s">
        <v>4475</v>
      </c>
      <c r="C452" s="198">
        <v>12.18557888</v>
      </c>
      <c r="D452" s="209">
        <v>43.70640891</v>
      </c>
      <c r="E452" s="200">
        <v>51003</v>
      </c>
    </row>
    <row r="453" spans="2:5" x14ac:dyDescent="0.2">
      <c r="B453" s="195" t="s">
        <v>6516</v>
      </c>
      <c r="C453" s="196">
        <v>16.525895160000001</v>
      </c>
      <c r="D453" s="208">
        <v>38.568281859999999</v>
      </c>
      <c r="E453" s="200">
        <v>79008</v>
      </c>
    </row>
    <row r="454" spans="2:5" x14ac:dyDescent="0.2">
      <c r="B454" s="195" t="s">
        <v>6596</v>
      </c>
      <c r="C454" s="196">
        <v>15.820565070000001</v>
      </c>
      <c r="D454" s="208">
        <v>38.025370119999998</v>
      </c>
      <c r="E454" s="200">
        <v>80006</v>
      </c>
    </row>
    <row r="455" spans="2:5" x14ac:dyDescent="0.2">
      <c r="B455" s="195" t="s">
        <v>6717</v>
      </c>
      <c r="C455" s="196">
        <v>13.51098444</v>
      </c>
      <c r="D455" s="208">
        <v>38.078882919999998</v>
      </c>
      <c r="E455" s="200">
        <v>82006</v>
      </c>
    </row>
    <row r="456" spans="2:5" x14ac:dyDescent="0.2">
      <c r="B456" s="197" t="s">
        <v>4070</v>
      </c>
      <c r="C456" s="198">
        <v>11.97697277</v>
      </c>
      <c r="D456" s="209">
        <v>44.416300120000002</v>
      </c>
      <c r="E456" s="200">
        <v>39002</v>
      </c>
    </row>
    <row r="457" spans="2:5" x14ac:dyDescent="0.2">
      <c r="B457" s="195" t="s">
        <v>6597</v>
      </c>
      <c r="C457" s="196">
        <v>15.80043949</v>
      </c>
      <c r="D457" s="208">
        <v>38.284218160000002</v>
      </c>
      <c r="E457" s="200">
        <v>80007</v>
      </c>
    </row>
    <row r="458" spans="2:5" x14ac:dyDescent="0.2">
      <c r="B458" s="197" t="s">
        <v>4071</v>
      </c>
      <c r="C458" s="198">
        <v>11.82581789</v>
      </c>
      <c r="D458" s="209">
        <v>44.388827790000001</v>
      </c>
      <c r="E458" s="200">
        <v>39003</v>
      </c>
    </row>
    <row r="459" spans="2:5" x14ac:dyDescent="0.2">
      <c r="B459" s="195" t="s">
        <v>2413</v>
      </c>
      <c r="C459" s="196">
        <v>9.1243389500000003</v>
      </c>
      <c r="D459" s="208">
        <v>44.82607599</v>
      </c>
      <c r="E459" s="200">
        <v>18007</v>
      </c>
    </row>
    <row r="460" spans="2:5" x14ac:dyDescent="0.2">
      <c r="B460" s="195" t="s">
        <v>3650</v>
      </c>
      <c r="C460" s="196">
        <v>13.30170021</v>
      </c>
      <c r="D460" s="208">
        <v>45.887405600000001</v>
      </c>
      <c r="E460" s="200">
        <v>30008</v>
      </c>
    </row>
    <row r="461" spans="2:5" x14ac:dyDescent="0.2">
      <c r="B461" s="195" t="s">
        <v>599</v>
      </c>
      <c r="C461" s="196">
        <v>8.0425829899999997</v>
      </c>
      <c r="D461" s="208">
        <v>44.302071650000002</v>
      </c>
      <c r="E461" s="200">
        <v>4008</v>
      </c>
    </row>
    <row r="462" spans="2:5" x14ac:dyDescent="0.2">
      <c r="B462" s="195" t="s">
        <v>1977</v>
      </c>
      <c r="C462" s="196">
        <v>9.7813787699999999</v>
      </c>
      <c r="D462" s="208">
        <v>45.66367408</v>
      </c>
      <c r="E462" s="200">
        <v>16018</v>
      </c>
    </row>
    <row r="463" spans="2:5" x14ac:dyDescent="0.2">
      <c r="B463" s="197" t="s">
        <v>4323</v>
      </c>
      <c r="C463" s="198">
        <v>10.59120328</v>
      </c>
      <c r="D463" s="209">
        <v>44.01054783</v>
      </c>
      <c r="E463" s="200">
        <v>46002</v>
      </c>
    </row>
    <row r="464" spans="2:5" x14ac:dyDescent="0.2">
      <c r="B464" s="197" t="s">
        <v>4375</v>
      </c>
      <c r="C464" s="198">
        <v>11.319390800000001</v>
      </c>
      <c r="D464" s="209">
        <v>43.751417310000001</v>
      </c>
      <c r="E464" s="200">
        <v>48001</v>
      </c>
    </row>
    <row r="465" spans="2:5" x14ac:dyDescent="0.2">
      <c r="B465" s="197" t="s">
        <v>4087</v>
      </c>
      <c r="C465" s="198">
        <v>11.976862300000001</v>
      </c>
      <c r="D465" s="209">
        <v>43.857807600000001</v>
      </c>
      <c r="E465" s="200">
        <v>40001</v>
      </c>
    </row>
    <row r="466" spans="2:5" x14ac:dyDescent="0.2">
      <c r="B466" s="195" t="s">
        <v>7311</v>
      </c>
      <c r="C466" s="196">
        <v>14.45823459</v>
      </c>
      <c r="D466" s="208">
        <v>41.7046171</v>
      </c>
      <c r="E466" s="200">
        <v>94003</v>
      </c>
    </row>
    <row r="467" spans="2:5" x14ac:dyDescent="0.2">
      <c r="B467" s="195" t="s">
        <v>3496</v>
      </c>
      <c r="C467" s="196">
        <v>11.88137227</v>
      </c>
      <c r="D467" s="208">
        <v>45.185152789999997</v>
      </c>
      <c r="E467" s="200">
        <v>28008</v>
      </c>
    </row>
    <row r="468" spans="2:5" x14ac:dyDescent="0.2">
      <c r="B468" s="197" t="s">
        <v>5325</v>
      </c>
      <c r="C468" s="198">
        <v>15.06982281</v>
      </c>
      <c r="D468" s="209">
        <v>40.83266201</v>
      </c>
      <c r="E468" s="200">
        <v>64009</v>
      </c>
    </row>
    <row r="469" spans="2:5" x14ac:dyDescent="0.2">
      <c r="B469" s="195" t="s">
        <v>2599</v>
      </c>
      <c r="C469" s="196">
        <v>9.6091631199999998</v>
      </c>
      <c r="D469" s="208">
        <v>45.361536819999998</v>
      </c>
      <c r="E469" s="200">
        <v>19005</v>
      </c>
    </row>
    <row r="470" spans="2:5" x14ac:dyDescent="0.2">
      <c r="B470" s="197" t="s">
        <v>6140</v>
      </c>
      <c r="C470" s="198">
        <v>18.35271075</v>
      </c>
      <c r="D470" s="209">
        <v>40.148165120000002</v>
      </c>
      <c r="E470" s="200">
        <v>75008</v>
      </c>
    </row>
    <row r="471" spans="2:5" x14ac:dyDescent="0.2">
      <c r="B471" s="195" t="s">
        <v>3597</v>
      </c>
      <c r="C471" s="196">
        <v>11.49996488</v>
      </c>
      <c r="D471" s="208">
        <v>45.015163459999997</v>
      </c>
      <c r="E471" s="200">
        <v>29005</v>
      </c>
    </row>
    <row r="472" spans="2:5" x14ac:dyDescent="0.2">
      <c r="B472" s="197" t="s">
        <v>3903</v>
      </c>
      <c r="C472" s="198">
        <v>10.67290388</v>
      </c>
      <c r="D472" s="209">
        <v>44.761429849999999</v>
      </c>
      <c r="E472" s="200">
        <v>35002</v>
      </c>
    </row>
    <row r="473" spans="2:5" x14ac:dyDescent="0.2">
      <c r="B473" s="195" t="s">
        <v>2210</v>
      </c>
      <c r="C473" s="196">
        <v>10.17928028</v>
      </c>
      <c r="D473" s="208">
        <v>45.429021319999997</v>
      </c>
      <c r="E473" s="200">
        <v>17009</v>
      </c>
    </row>
    <row r="474" spans="2:5" x14ac:dyDescent="0.2">
      <c r="B474" s="195" t="s">
        <v>600</v>
      </c>
      <c r="C474" s="196">
        <v>7.3154821700000001</v>
      </c>
      <c r="D474" s="208">
        <v>44.759902699999998</v>
      </c>
      <c r="E474" s="200">
        <v>4009</v>
      </c>
    </row>
    <row r="475" spans="2:5" x14ac:dyDescent="0.2">
      <c r="B475" s="195" t="s">
        <v>2712</v>
      </c>
      <c r="C475" s="196">
        <v>10.88141283</v>
      </c>
      <c r="D475" s="208">
        <v>45.092489280000002</v>
      </c>
      <c r="E475" s="200">
        <v>20003</v>
      </c>
    </row>
    <row r="476" spans="2:5" x14ac:dyDescent="0.2">
      <c r="B476" s="197" t="s">
        <v>4306</v>
      </c>
      <c r="C476" s="198">
        <v>9.99442801</v>
      </c>
      <c r="D476" s="209">
        <v>44.315389000000003</v>
      </c>
      <c r="E476" s="200">
        <v>45002</v>
      </c>
    </row>
    <row r="477" spans="2:5" x14ac:dyDescent="0.2">
      <c r="B477" s="197" t="s">
        <v>4667</v>
      </c>
      <c r="C477" s="198">
        <v>12.09850331</v>
      </c>
      <c r="D477" s="209">
        <v>42.626075010000001</v>
      </c>
      <c r="E477" s="200">
        <v>56003</v>
      </c>
    </row>
    <row r="478" spans="2:5" x14ac:dyDescent="0.2">
      <c r="B478" s="195" t="s">
        <v>2211</v>
      </c>
      <c r="C478" s="196">
        <v>10.46893818</v>
      </c>
      <c r="D478" s="208">
        <v>45.821229150000001</v>
      </c>
      <c r="E478" s="200">
        <v>17010</v>
      </c>
    </row>
    <row r="479" spans="2:5" x14ac:dyDescent="0.2">
      <c r="B479" s="197" t="s">
        <v>5048</v>
      </c>
      <c r="C479" s="198">
        <v>14.25034037</v>
      </c>
      <c r="D479" s="209">
        <v>41.3005341</v>
      </c>
      <c r="E479" s="200">
        <v>61006</v>
      </c>
    </row>
    <row r="480" spans="2:5" x14ac:dyDescent="0.2">
      <c r="B480" s="197" t="s">
        <v>5326</v>
      </c>
      <c r="C480" s="198">
        <v>14.617129050000001</v>
      </c>
      <c r="D480" s="209">
        <v>40.951416590000001</v>
      </c>
      <c r="E480" s="200">
        <v>64010</v>
      </c>
    </row>
    <row r="481" spans="2:5" x14ac:dyDescent="0.2">
      <c r="B481" s="195" t="s">
        <v>116</v>
      </c>
      <c r="C481" s="196">
        <v>7.7569180900000001</v>
      </c>
      <c r="D481" s="208">
        <v>45.386249290000002</v>
      </c>
      <c r="E481" s="200">
        <v>1015</v>
      </c>
    </row>
    <row r="482" spans="2:5" x14ac:dyDescent="0.2">
      <c r="B482" s="197" t="s">
        <v>3904</v>
      </c>
      <c r="C482" s="198">
        <v>10.59879329</v>
      </c>
      <c r="D482" s="209">
        <v>44.495250480000003</v>
      </c>
      <c r="E482" s="200">
        <v>35003</v>
      </c>
    </row>
    <row r="483" spans="2:5" x14ac:dyDescent="0.2">
      <c r="B483" s="195" t="s">
        <v>1230</v>
      </c>
      <c r="C483" s="196">
        <v>7.7182320200000003</v>
      </c>
      <c r="D483" s="208">
        <v>43.90350463</v>
      </c>
      <c r="E483" s="200">
        <v>8007</v>
      </c>
    </row>
    <row r="484" spans="2:5" x14ac:dyDescent="0.2">
      <c r="B484" s="195" t="s">
        <v>117</v>
      </c>
      <c r="C484" s="196">
        <v>7.5193095699999999</v>
      </c>
      <c r="D484" s="208">
        <v>45.270030009999999</v>
      </c>
      <c r="E484" s="200">
        <v>1016</v>
      </c>
    </row>
    <row r="485" spans="2:5" x14ac:dyDescent="0.2">
      <c r="B485" s="195" t="s">
        <v>848</v>
      </c>
      <c r="C485" s="196">
        <v>8.0911037599999993</v>
      </c>
      <c r="D485" s="208">
        <v>44.906997029999999</v>
      </c>
      <c r="E485" s="200">
        <v>5007</v>
      </c>
    </row>
    <row r="486" spans="2:5" x14ac:dyDescent="0.2">
      <c r="B486" s="195" t="s">
        <v>118</v>
      </c>
      <c r="C486" s="196">
        <v>7.7444445100000001</v>
      </c>
      <c r="D486" s="208">
        <v>45.408403579999998</v>
      </c>
      <c r="E486" s="200">
        <v>1017</v>
      </c>
    </row>
    <row r="487" spans="2:5" x14ac:dyDescent="0.2">
      <c r="B487" s="195" t="s">
        <v>601</v>
      </c>
      <c r="C487" s="196">
        <v>7.9157491799999997</v>
      </c>
      <c r="D487" s="208">
        <v>44.758713</v>
      </c>
      <c r="E487" s="200">
        <v>4010</v>
      </c>
    </row>
    <row r="488" spans="2:5" x14ac:dyDescent="0.2">
      <c r="B488" s="195" t="s">
        <v>119</v>
      </c>
      <c r="C488" s="196">
        <v>7.8178076699999997</v>
      </c>
      <c r="D488" s="208">
        <v>45.068423340000002</v>
      </c>
      <c r="E488" s="200">
        <v>1018</v>
      </c>
    </row>
    <row r="489" spans="2:5" x14ac:dyDescent="0.2">
      <c r="B489" s="195" t="s">
        <v>6718</v>
      </c>
      <c r="C489" s="196">
        <v>13.004389720000001</v>
      </c>
      <c r="D489" s="208">
        <v>38.051315209999999</v>
      </c>
      <c r="E489" s="200">
        <v>82007</v>
      </c>
    </row>
    <row r="490" spans="2:5" x14ac:dyDescent="0.2">
      <c r="B490" s="195" t="s">
        <v>1298</v>
      </c>
      <c r="C490" s="196">
        <v>8.1745866599999992</v>
      </c>
      <c r="D490" s="208">
        <v>44.12489729</v>
      </c>
      <c r="E490" s="200">
        <v>9008</v>
      </c>
    </row>
    <row r="491" spans="2:5" x14ac:dyDescent="0.2">
      <c r="B491" s="195" t="s">
        <v>7529</v>
      </c>
      <c r="C491" s="196">
        <v>9.4241675300000001</v>
      </c>
      <c r="D491" s="208">
        <v>45.896036559999999</v>
      </c>
      <c r="E491" s="200">
        <v>97004</v>
      </c>
    </row>
    <row r="492" spans="2:5" x14ac:dyDescent="0.2">
      <c r="B492" s="195" t="s">
        <v>7967</v>
      </c>
      <c r="C492" s="196">
        <v>9.3598514099999992</v>
      </c>
      <c r="D492" s="208">
        <v>39.548509670000001</v>
      </c>
      <c r="E492" s="200">
        <v>111003</v>
      </c>
    </row>
    <row r="493" spans="2:5" x14ac:dyDescent="0.2">
      <c r="B493" s="195" t="s">
        <v>120</v>
      </c>
      <c r="C493" s="196">
        <v>7.2183141400000004</v>
      </c>
      <c r="D493" s="208">
        <v>45.302294060000001</v>
      </c>
      <c r="E493" s="200">
        <v>1019</v>
      </c>
    </row>
    <row r="494" spans="2:5" x14ac:dyDescent="0.2">
      <c r="B494" s="195" t="s">
        <v>423</v>
      </c>
      <c r="C494" s="196">
        <v>8.1382563700000006</v>
      </c>
      <c r="D494" s="208">
        <v>45.81834722</v>
      </c>
      <c r="E494" s="200">
        <v>2008</v>
      </c>
    </row>
    <row r="495" spans="2:5" x14ac:dyDescent="0.2">
      <c r="B495" s="195" t="s">
        <v>424</v>
      </c>
      <c r="C495" s="196">
        <v>8.2810335800000008</v>
      </c>
      <c r="D495" s="208">
        <v>45.455534630000002</v>
      </c>
      <c r="E495" s="200">
        <v>2009</v>
      </c>
    </row>
    <row r="496" spans="2:5" x14ac:dyDescent="0.2">
      <c r="B496" s="197" t="s">
        <v>5599</v>
      </c>
      <c r="C496" s="198">
        <v>13.56334801</v>
      </c>
      <c r="D496" s="209">
        <v>41.803612360000002</v>
      </c>
      <c r="E496" s="200">
        <v>66007</v>
      </c>
    </row>
    <row r="497" spans="2:5" x14ac:dyDescent="0.2">
      <c r="B497" s="195" t="s">
        <v>6236</v>
      </c>
      <c r="C497" s="196">
        <v>15.512059900000001</v>
      </c>
      <c r="D497" s="208">
        <v>40.651246039999997</v>
      </c>
      <c r="E497" s="200">
        <v>76008</v>
      </c>
    </row>
    <row r="498" spans="2:5" x14ac:dyDescent="0.2">
      <c r="B498" s="195" t="s">
        <v>970</v>
      </c>
      <c r="C498" s="196">
        <v>8.4025469800000003</v>
      </c>
      <c r="D498" s="208">
        <v>45.183196119999998</v>
      </c>
      <c r="E498" s="200">
        <v>6011</v>
      </c>
    </row>
    <row r="499" spans="2:5" x14ac:dyDescent="0.2">
      <c r="B499" s="195" t="s">
        <v>7083</v>
      </c>
      <c r="C499" s="196">
        <v>8.6975305899999995</v>
      </c>
      <c r="D499" s="208">
        <v>40.571976329999998</v>
      </c>
      <c r="E499" s="200">
        <v>90007</v>
      </c>
    </row>
    <row r="500" spans="2:5" x14ac:dyDescent="0.2">
      <c r="B500" s="195" t="s">
        <v>121</v>
      </c>
      <c r="C500" s="196">
        <v>7.8565638399999997</v>
      </c>
      <c r="D500" s="208">
        <v>45.460850100000002</v>
      </c>
      <c r="E500" s="200">
        <v>1020</v>
      </c>
    </row>
    <row r="501" spans="2:5" x14ac:dyDescent="0.2">
      <c r="B501" s="195" t="s">
        <v>7790</v>
      </c>
      <c r="C501" s="196">
        <v>8.1461875100000007</v>
      </c>
      <c r="D501" s="208">
        <v>45.984465450000002</v>
      </c>
      <c r="E501" s="200">
        <v>103007</v>
      </c>
    </row>
    <row r="502" spans="2:5" x14ac:dyDescent="0.2">
      <c r="B502" s="195" t="s">
        <v>6237</v>
      </c>
      <c r="C502" s="196">
        <v>16.013288970000001</v>
      </c>
      <c r="D502" s="208">
        <v>40.860335820000003</v>
      </c>
      <c r="E502" s="200">
        <v>76009</v>
      </c>
    </row>
    <row r="503" spans="2:5" x14ac:dyDescent="0.2">
      <c r="B503" s="195" t="s">
        <v>3497</v>
      </c>
      <c r="C503" s="196">
        <v>11.68844419</v>
      </c>
      <c r="D503" s="208">
        <v>45.244247719999997</v>
      </c>
      <c r="E503" s="200">
        <v>28009</v>
      </c>
    </row>
    <row r="504" spans="2:5" x14ac:dyDescent="0.2">
      <c r="B504" s="195" t="s">
        <v>7370</v>
      </c>
      <c r="C504" s="196">
        <v>8.8976028599999992</v>
      </c>
      <c r="D504" s="208">
        <v>39.722510329999999</v>
      </c>
      <c r="E504" s="200">
        <v>95010</v>
      </c>
    </row>
    <row r="505" spans="2:5" x14ac:dyDescent="0.2">
      <c r="B505" s="195" t="s">
        <v>6238</v>
      </c>
      <c r="C505" s="196">
        <v>15.594206249999999</v>
      </c>
      <c r="D505" s="208">
        <v>40.679565369999999</v>
      </c>
      <c r="E505" s="200">
        <v>76010</v>
      </c>
    </row>
    <row r="506" spans="2:5" x14ac:dyDescent="0.2">
      <c r="B506" s="197" t="s">
        <v>5899</v>
      </c>
      <c r="C506" s="198">
        <v>14.56051884</v>
      </c>
      <c r="D506" s="209">
        <v>41.526819519999997</v>
      </c>
      <c r="E506" s="200">
        <v>70002</v>
      </c>
    </row>
    <row r="507" spans="2:5" x14ac:dyDescent="0.2">
      <c r="B507" s="197" t="s">
        <v>5231</v>
      </c>
      <c r="C507" s="198">
        <v>13.916247419999999</v>
      </c>
      <c r="D507" s="209">
        <v>40.710632449999999</v>
      </c>
      <c r="E507" s="200">
        <v>63007</v>
      </c>
    </row>
    <row r="508" spans="2:5" x14ac:dyDescent="0.2">
      <c r="B508" s="195" t="s">
        <v>1959</v>
      </c>
      <c r="C508" s="196">
        <v>9.11386757</v>
      </c>
      <c r="D508" s="208">
        <v>45.527295760000001</v>
      </c>
      <c r="E508" s="200">
        <v>15250</v>
      </c>
    </row>
    <row r="509" spans="2:5" x14ac:dyDescent="0.2">
      <c r="B509" s="195" t="s">
        <v>1466</v>
      </c>
      <c r="C509" s="196">
        <v>8.7581038499999995</v>
      </c>
      <c r="D509" s="208">
        <v>45.84046799</v>
      </c>
      <c r="E509" s="200">
        <v>12008</v>
      </c>
    </row>
    <row r="510" spans="2:5" x14ac:dyDescent="0.2">
      <c r="B510" s="195" t="s">
        <v>7371</v>
      </c>
      <c r="C510" s="196">
        <v>8.5549664399999994</v>
      </c>
      <c r="D510" s="208">
        <v>39.993303529999999</v>
      </c>
      <c r="E510" s="200">
        <v>95011</v>
      </c>
    </row>
    <row r="511" spans="2:5" x14ac:dyDescent="0.2">
      <c r="B511" s="195" t="s">
        <v>122</v>
      </c>
      <c r="C511" s="196">
        <v>7.6305109299999998</v>
      </c>
      <c r="D511" s="208">
        <v>45.290500199999997</v>
      </c>
      <c r="E511" s="200">
        <v>1021</v>
      </c>
    </row>
    <row r="512" spans="2:5" x14ac:dyDescent="0.2">
      <c r="B512" s="197" t="s">
        <v>4173</v>
      </c>
      <c r="C512" s="198">
        <v>13.02473927</v>
      </c>
      <c r="D512" s="209">
        <v>43.58080064</v>
      </c>
      <c r="E512" s="200">
        <v>42004</v>
      </c>
    </row>
    <row r="513" spans="2:5" x14ac:dyDescent="0.2">
      <c r="B513" s="197" t="s">
        <v>4668</v>
      </c>
      <c r="C513" s="198">
        <v>12.06596285</v>
      </c>
      <c r="D513" s="209">
        <v>42.252249050000003</v>
      </c>
      <c r="E513" s="200">
        <v>56004</v>
      </c>
    </row>
    <row r="514" spans="2:5" x14ac:dyDescent="0.2">
      <c r="B514" s="195" t="s">
        <v>3176</v>
      </c>
      <c r="C514" s="196">
        <v>11.53957638</v>
      </c>
      <c r="D514" s="208">
        <v>45.410019409999997</v>
      </c>
      <c r="E514" s="200">
        <v>24011</v>
      </c>
    </row>
    <row r="515" spans="2:5" x14ac:dyDescent="0.2">
      <c r="B515" s="195" t="s">
        <v>602</v>
      </c>
      <c r="C515" s="196">
        <v>8.0804645300000004</v>
      </c>
      <c r="D515" s="208">
        <v>44.725548359999998</v>
      </c>
      <c r="E515" s="200">
        <v>4011</v>
      </c>
    </row>
    <row r="516" spans="2:5" x14ac:dyDescent="0.2">
      <c r="B516" s="195" t="s">
        <v>2212</v>
      </c>
      <c r="C516" s="196">
        <v>10.056743859999999</v>
      </c>
      <c r="D516" s="208">
        <v>45.403972179999997</v>
      </c>
      <c r="E516" s="200">
        <v>17011</v>
      </c>
    </row>
    <row r="517" spans="2:5" x14ac:dyDescent="0.2">
      <c r="B517" s="195" t="s">
        <v>1978</v>
      </c>
      <c r="C517" s="196">
        <v>9.7762337400000003</v>
      </c>
      <c r="D517" s="208">
        <v>45.47490603</v>
      </c>
      <c r="E517" s="200">
        <v>16019</v>
      </c>
    </row>
    <row r="518" spans="2:5" x14ac:dyDescent="0.2">
      <c r="B518" s="197" t="s">
        <v>4376</v>
      </c>
      <c r="C518" s="198">
        <v>11.23857988</v>
      </c>
      <c r="D518" s="209">
        <v>44.000439989999997</v>
      </c>
      <c r="E518" s="200">
        <v>48002</v>
      </c>
    </row>
    <row r="519" spans="2:5" x14ac:dyDescent="0.2">
      <c r="B519" s="197" t="s">
        <v>4377</v>
      </c>
      <c r="C519" s="198">
        <v>11.1711665</v>
      </c>
      <c r="D519" s="209">
        <v>43.541731929999997</v>
      </c>
      <c r="E519" s="200">
        <v>48003</v>
      </c>
    </row>
    <row r="520" spans="2:5" x14ac:dyDescent="0.2">
      <c r="B520" s="195" t="s">
        <v>2414</v>
      </c>
      <c r="C520" s="196">
        <v>9.2059973300000006</v>
      </c>
      <c r="D520" s="208">
        <v>45.075703189999999</v>
      </c>
      <c r="E520" s="200">
        <v>18008</v>
      </c>
    </row>
    <row r="521" spans="2:5" x14ac:dyDescent="0.2">
      <c r="B521" s="195" t="s">
        <v>2784</v>
      </c>
      <c r="C521" s="196">
        <v>11.51987095</v>
      </c>
      <c r="D521" s="208">
        <v>46.603648990000003</v>
      </c>
      <c r="E521" s="200">
        <v>21007</v>
      </c>
    </row>
    <row r="522" spans="2:5" x14ac:dyDescent="0.2">
      <c r="B522" s="195" t="s">
        <v>3498</v>
      </c>
      <c r="C522" s="196">
        <v>11.66057999</v>
      </c>
      <c r="D522" s="208">
        <v>45.106562189999998</v>
      </c>
      <c r="E522" s="200">
        <v>28010</v>
      </c>
    </row>
    <row r="523" spans="2:5" x14ac:dyDescent="0.2">
      <c r="B523" s="195" t="s">
        <v>6798</v>
      </c>
      <c r="C523" s="196">
        <v>15.218575339999999</v>
      </c>
      <c r="D523" s="208">
        <v>38.146925119999999</v>
      </c>
      <c r="E523" s="200">
        <v>83005</v>
      </c>
    </row>
    <row r="524" spans="2:5" x14ac:dyDescent="0.2">
      <c r="B524" s="195" t="s">
        <v>7263</v>
      </c>
      <c r="C524" s="196">
        <v>12.560015549999999</v>
      </c>
      <c r="D524" s="208">
        <v>46.190859500000002</v>
      </c>
      <c r="E524" s="200">
        <v>93006</v>
      </c>
    </row>
    <row r="525" spans="2:5" x14ac:dyDescent="0.2">
      <c r="B525" s="195" t="s">
        <v>1158</v>
      </c>
      <c r="C525" s="196">
        <v>7.7466342299999997</v>
      </c>
      <c r="D525" s="208">
        <v>45.6079571</v>
      </c>
      <c r="E525" s="200">
        <v>7009</v>
      </c>
    </row>
    <row r="526" spans="2:5" x14ac:dyDescent="0.2">
      <c r="B526" s="195" t="s">
        <v>1467</v>
      </c>
      <c r="C526" s="196">
        <v>8.6982499000000004</v>
      </c>
      <c r="D526" s="208">
        <v>45.835043200000001</v>
      </c>
      <c r="E526" s="200">
        <v>12009</v>
      </c>
    </row>
    <row r="527" spans="2:5" x14ac:dyDescent="0.2">
      <c r="B527" s="197" t="s">
        <v>3858</v>
      </c>
      <c r="C527" s="198">
        <v>9.7319948899999993</v>
      </c>
      <c r="D527" s="209">
        <v>44.632812979999997</v>
      </c>
      <c r="E527" s="200">
        <v>34002</v>
      </c>
    </row>
    <row r="528" spans="2:5" x14ac:dyDescent="0.2">
      <c r="B528" s="195" t="s">
        <v>1299</v>
      </c>
      <c r="C528" s="196">
        <v>8.1293887500000004</v>
      </c>
      <c r="D528" s="208">
        <v>44.192096390000003</v>
      </c>
      <c r="E528" s="200">
        <v>9009</v>
      </c>
    </row>
    <row r="529" spans="2:5" x14ac:dyDescent="0.2">
      <c r="B529" s="195" t="s">
        <v>3073</v>
      </c>
      <c r="C529" s="196">
        <v>10.71966767</v>
      </c>
      <c r="D529" s="208">
        <v>45.54709416</v>
      </c>
      <c r="E529" s="200">
        <v>23006</v>
      </c>
    </row>
    <row r="530" spans="2:5" x14ac:dyDescent="0.2">
      <c r="B530" s="195" t="s">
        <v>123</v>
      </c>
      <c r="C530" s="196">
        <v>6.7038239300000004</v>
      </c>
      <c r="D530" s="208">
        <v>45.078169010000003</v>
      </c>
      <c r="E530" s="200">
        <v>1022</v>
      </c>
    </row>
    <row r="531" spans="2:5" x14ac:dyDescent="0.2">
      <c r="B531" s="195" t="s">
        <v>1832</v>
      </c>
      <c r="C531" s="196">
        <v>8.9938188799999992</v>
      </c>
      <c r="D531" s="208">
        <v>45.476458940000001</v>
      </c>
      <c r="E531" s="200">
        <v>15012</v>
      </c>
    </row>
    <row r="532" spans="2:5" x14ac:dyDescent="0.2">
      <c r="B532" s="195" t="s">
        <v>508</v>
      </c>
      <c r="C532" s="196">
        <v>8.51201322</v>
      </c>
      <c r="D532" s="208">
        <v>45.574775000000002</v>
      </c>
      <c r="E532" s="200">
        <v>3012</v>
      </c>
    </row>
    <row r="533" spans="2:5" x14ac:dyDescent="0.2">
      <c r="B533" s="195" t="s">
        <v>7372</v>
      </c>
      <c r="C533" s="196">
        <v>8.8740490600000008</v>
      </c>
      <c r="D533" s="208">
        <v>39.714681319999997</v>
      </c>
      <c r="E533" s="200">
        <v>95012</v>
      </c>
    </row>
    <row r="534" spans="2:5" x14ac:dyDescent="0.2">
      <c r="B534" s="197" t="s">
        <v>5600</v>
      </c>
      <c r="C534" s="198">
        <v>13.28126973</v>
      </c>
      <c r="D534" s="209">
        <v>42.45096144</v>
      </c>
      <c r="E534" s="200">
        <v>66008</v>
      </c>
    </row>
    <row r="535" spans="2:5" x14ac:dyDescent="0.2">
      <c r="B535" s="197" t="s">
        <v>4324</v>
      </c>
      <c r="C535" s="198">
        <v>10.484776159999999</v>
      </c>
      <c r="D535" s="209">
        <v>44.073047899999999</v>
      </c>
      <c r="E535" s="200">
        <v>46003</v>
      </c>
    </row>
    <row r="536" spans="2:5" x14ac:dyDescent="0.2">
      <c r="B536" s="195" t="s">
        <v>1362</v>
      </c>
      <c r="C536" s="196">
        <v>9.0883386999999995</v>
      </c>
      <c r="D536" s="208">
        <v>44.44464301</v>
      </c>
      <c r="E536" s="200">
        <v>10003</v>
      </c>
    </row>
    <row r="537" spans="2:5" x14ac:dyDescent="0.2">
      <c r="B537" s="195" t="s">
        <v>603</v>
      </c>
      <c r="C537" s="196">
        <v>7.3233936399999999</v>
      </c>
      <c r="D537" s="208">
        <v>44.725220059999998</v>
      </c>
      <c r="E537" s="200">
        <v>4012</v>
      </c>
    </row>
    <row r="538" spans="2:5" x14ac:dyDescent="0.2">
      <c r="B538" s="195" t="s">
        <v>2213</v>
      </c>
      <c r="C538" s="196">
        <v>10.40612722</v>
      </c>
      <c r="D538" s="208">
        <v>45.67799548</v>
      </c>
      <c r="E538" s="200">
        <v>17012</v>
      </c>
    </row>
    <row r="539" spans="2:5" x14ac:dyDescent="0.2">
      <c r="B539" s="197" t="s">
        <v>6047</v>
      </c>
      <c r="C539" s="198">
        <v>16.86737016</v>
      </c>
      <c r="D539" s="209">
        <v>41.125595619999999</v>
      </c>
      <c r="E539" s="200">
        <v>72006</v>
      </c>
    </row>
    <row r="540" spans="2:5" x14ac:dyDescent="0.2">
      <c r="B540" s="195" t="s">
        <v>7172</v>
      </c>
      <c r="C540" s="196">
        <v>9.6458012600000007</v>
      </c>
      <c r="D540" s="208">
        <v>39.840125450000002</v>
      </c>
      <c r="E540" s="200">
        <v>91005</v>
      </c>
    </row>
    <row r="541" spans="2:5" x14ac:dyDescent="0.2">
      <c r="B541" s="195" t="s">
        <v>1979</v>
      </c>
      <c r="C541" s="196">
        <v>9.7070150500000008</v>
      </c>
      <c r="D541" s="208">
        <v>45.514778130000003</v>
      </c>
      <c r="E541" s="200">
        <v>16020</v>
      </c>
    </row>
    <row r="542" spans="2:5" x14ac:dyDescent="0.2">
      <c r="B542" s="197" t="s">
        <v>3993</v>
      </c>
      <c r="C542" s="198">
        <v>11.53455005</v>
      </c>
      <c r="D542" s="209">
        <v>44.647060609999997</v>
      </c>
      <c r="E542" s="200">
        <v>37003</v>
      </c>
    </row>
    <row r="543" spans="2:5" x14ac:dyDescent="0.2">
      <c r="B543" s="195" t="s">
        <v>6239</v>
      </c>
      <c r="C543" s="196">
        <v>15.672730059999999</v>
      </c>
      <c r="D543" s="208">
        <v>40.946080629999997</v>
      </c>
      <c r="E543" s="200">
        <v>76011</v>
      </c>
    </row>
    <row r="544" spans="2:5" x14ac:dyDescent="0.2">
      <c r="B544" s="197" t="s">
        <v>5601</v>
      </c>
      <c r="C544" s="198">
        <v>13.590778009999999</v>
      </c>
      <c r="D544" s="209">
        <v>42.327020050000002</v>
      </c>
      <c r="E544" s="200">
        <v>66009</v>
      </c>
    </row>
    <row r="545" spans="2:5" x14ac:dyDescent="0.2">
      <c r="B545" s="195" t="s">
        <v>7864</v>
      </c>
      <c r="C545" s="196">
        <v>9.1305080499999995</v>
      </c>
      <c r="D545" s="208">
        <v>45.656117010000003</v>
      </c>
      <c r="E545" s="200">
        <v>108005</v>
      </c>
    </row>
    <row r="546" spans="2:5" x14ac:dyDescent="0.2">
      <c r="B546" s="195" t="s">
        <v>7956</v>
      </c>
      <c r="C546" s="196">
        <v>16.277175889999999</v>
      </c>
      <c r="D546" s="208">
        <v>41.319556579999997</v>
      </c>
      <c r="E546" s="200">
        <v>110002</v>
      </c>
    </row>
    <row r="547" spans="2:5" x14ac:dyDescent="0.2">
      <c r="B547" s="195" t="s">
        <v>1608</v>
      </c>
      <c r="C547" s="196">
        <v>9.2639668799999999</v>
      </c>
      <c r="D547" s="208">
        <v>45.910875590000003</v>
      </c>
      <c r="E547" s="200">
        <v>13015</v>
      </c>
    </row>
    <row r="548" spans="2:5" x14ac:dyDescent="0.2">
      <c r="B548" s="195" t="s">
        <v>604</v>
      </c>
      <c r="C548" s="196">
        <v>7.9418081100000002</v>
      </c>
      <c r="D548" s="208">
        <v>44.609882560000003</v>
      </c>
      <c r="E548" s="200">
        <v>4013</v>
      </c>
    </row>
    <row r="549" spans="2:5" x14ac:dyDescent="0.2">
      <c r="B549" s="195" t="s">
        <v>124</v>
      </c>
      <c r="C549" s="196">
        <v>7.8705562599999999</v>
      </c>
      <c r="D549" s="208">
        <v>45.327725579999999</v>
      </c>
      <c r="E549" s="200">
        <v>1023</v>
      </c>
    </row>
    <row r="550" spans="2:5" x14ac:dyDescent="0.2">
      <c r="B550" s="197" t="s">
        <v>5447</v>
      </c>
      <c r="C550" s="198">
        <v>14.770214490000001</v>
      </c>
      <c r="D550" s="209">
        <v>40.746430660000001</v>
      </c>
      <c r="E550" s="200">
        <v>65013</v>
      </c>
    </row>
    <row r="551" spans="2:5" x14ac:dyDescent="0.2">
      <c r="B551" s="195" t="s">
        <v>6970</v>
      </c>
      <c r="C551" s="196">
        <v>14.203878469999999</v>
      </c>
      <c r="D551" s="208">
        <v>37.372849639999998</v>
      </c>
      <c r="E551" s="200">
        <v>86004</v>
      </c>
    </row>
    <row r="552" spans="2:5" x14ac:dyDescent="0.2">
      <c r="B552" s="195" t="s">
        <v>7968</v>
      </c>
      <c r="C552" s="196">
        <v>9.1025633700000004</v>
      </c>
      <c r="D552" s="208">
        <v>39.475710980000002</v>
      </c>
      <c r="E552" s="200">
        <v>111004</v>
      </c>
    </row>
    <row r="553" spans="2:5" x14ac:dyDescent="0.2">
      <c r="B553" s="197" t="s">
        <v>5602</v>
      </c>
      <c r="C553" s="198">
        <v>13.991528669999999</v>
      </c>
      <c r="D553" s="209">
        <v>41.757584129999998</v>
      </c>
      <c r="E553" s="200">
        <v>66010</v>
      </c>
    </row>
    <row r="554" spans="2:5" x14ac:dyDescent="0.2">
      <c r="B554" s="195" t="s">
        <v>7969</v>
      </c>
      <c r="C554" s="196">
        <v>9.0028408800000008</v>
      </c>
      <c r="D554" s="208">
        <v>39.704792930000004</v>
      </c>
      <c r="E554" s="200">
        <v>111005</v>
      </c>
    </row>
    <row r="555" spans="2:5" x14ac:dyDescent="0.2">
      <c r="B555" s="195" t="s">
        <v>7530</v>
      </c>
      <c r="C555" s="196">
        <v>9.3164928699999994</v>
      </c>
      <c r="D555" s="208">
        <v>45.755217299999998</v>
      </c>
      <c r="E555" s="200">
        <v>97005</v>
      </c>
    </row>
    <row r="556" spans="2:5" x14ac:dyDescent="0.2">
      <c r="B556" s="195" t="s">
        <v>1980</v>
      </c>
      <c r="C556" s="196">
        <v>9.5670356400000003</v>
      </c>
      <c r="D556" s="208">
        <v>45.733645029999998</v>
      </c>
      <c r="E556" s="200">
        <v>16021</v>
      </c>
    </row>
    <row r="557" spans="2:5" x14ac:dyDescent="0.2">
      <c r="B557" s="195" t="s">
        <v>7531</v>
      </c>
      <c r="C557" s="196">
        <v>9.3167764900000005</v>
      </c>
      <c r="D557" s="208">
        <v>45.734639170000001</v>
      </c>
      <c r="E557" s="200">
        <v>97006</v>
      </c>
    </row>
    <row r="558" spans="2:5" x14ac:dyDescent="0.2">
      <c r="B558" s="195" t="s">
        <v>7532</v>
      </c>
      <c r="C558" s="196">
        <v>9.4683443100000009</v>
      </c>
      <c r="D558" s="208">
        <v>45.946469209999997</v>
      </c>
      <c r="E558" s="200">
        <v>97007</v>
      </c>
    </row>
    <row r="559" spans="2:5" x14ac:dyDescent="0.2">
      <c r="B559" s="195" t="s">
        <v>971</v>
      </c>
      <c r="C559" s="196">
        <v>8.7059340299999999</v>
      </c>
      <c r="D559" s="208">
        <v>44.768294150000003</v>
      </c>
      <c r="E559" s="200">
        <v>6012</v>
      </c>
    </row>
    <row r="560" spans="2:5" x14ac:dyDescent="0.2">
      <c r="B560" s="195" t="s">
        <v>2415</v>
      </c>
      <c r="C560" s="196">
        <v>9.3154214900000003</v>
      </c>
      <c r="D560" s="208">
        <v>45.30464405</v>
      </c>
      <c r="E560" s="200">
        <v>18009</v>
      </c>
    </row>
    <row r="561" spans="2:5" x14ac:dyDescent="0.2">
      <c r="B561" s="197" t="s">
        <v>4638</v>
      </c>
      <c r="C561" s="198">
        <v>12.2162764</v>
      </c>
      <c r="D561" s="209">
        <v>42.670131230000003</v>
      </c>
      <c r="E561" s="200">
        <v>55007</v>
      </c>
    </row>
    <row r="562" spans="2:5" x14ac:dyDescent="0.2">
      <c r="B562" s="197" t="s">
        <v>5705</v>
      </c>
      <c r="C562" s="198">
        <v>13.73863139</v>
      </c>
      <c r="D562" s="209">
        <v>42.595709139999997</v>
      </c>
      <c r="E562" s="200">
        <v>67005</v>
      </c>
    </row>
    <row r="563" spans="2:5" x14ac:dyDescent="0.2">
      <c r="B563" s="195" t="s">
        <v>2900</v>
      </c>
      <c r="C563" s="196">
        <v>11.2445269</v>
      </c>
      <c r="D563" s="208">
        <v>46.12998915</v>
      </c>
      <c r="E563" s="200">
        <v>22009</v>
      </c>
    </row>
    <row r="564" spans="2:5" x14ac:dyDescent="0.2">
      <c r="B564" s="197" t="s">
        <v>5153</v>
      </c>
      <c r="C564" s="198">
        <v>14.97257424</v>
      </c>
      <c r="D564" s="209">
        <v>41.397424559999997</v>
      </c>
      <c r="E564" s="200">
        <v>62007</v>
      </c>
    </row>
    <row r="565" spans="2:5" x14ac:dyDescent="0.2">
      <c r="B565" s="195" t="s">
        <v>1833</v>
      </c>
      <c r="C565" s="196">
        <v>9.4682019200000003</v>
      </c>
      <c r="D565" s="208">
        <v>45.574420979999999</v>
      </c>
      <c r="E565" s="200">
        <v>15014</v>
      </c>
    </row>
    <row r="566" spans="2:5" x14ac:dyDescent="0.2">
      <c r="B566" s="195" t="s">
        <v>6799</v>
      </c>
      <c r="C566" s="196">
        <v>15.061754990000001</v>
      </c>
      <c r="D566" s="208">
        <v>38.061599260000001</v>
      </c>
      <c r="E566" s="200">
        <v>83006</v>
      </c>
    </row>
    <row r="567" spans="2:5" x14ac:dyDescent="0.2">
      <c r="B567" s="195" t="s">
        <v>1834</v>
      </c>
      <c r="C567" s="196">
        <v>9.1614742000000007</v>
      </c>
      <c r="D567" s="208">
        <v>45.362717070000002</v>
      </c>
      <c r="E567" s="200">
        <v>15015</v>
      </c>
    </row>
    <row r="568" spans="2:5" x14ac:dyDescent="0.2">
      <c r="B568" s="195" t="s">
        <v>3651</v>
      </c>
      <c r="C568" s="196">
        <v>13.106696700000001</v>
      </c>
      <c r="D568" s="208">
        <v>46.016198299999999</v>
      </c>
      <c r="E568" s="200">
        <v>30009</v>
      </c>
    </row>
    <row r="569" spans="2:5" x14ac:dyDescent="0.2">
      <c r="B569" s="195" t="s">
        <v>2214</v>
      </c>
      <c r="C569" s="196">
        <v>10.126845960000001</v>
      </c>
      <c r="D569" s="208">
        <v>45.330191220000003</v>
      </c>
      <c r="E569" s="200">
        <v>17013</v>
      </c>
    </row>
    <row r="570" spans="2:5" x14ac:dyDescent="0.2">
      <c r="B570" s="195" t="s">
        <v>3177</v>
      </c>
      <c r="C570" s="196">
        <v>11.73417428</v>
      </c>
      <c r="D570" s="208">
        <v>45.76713634</v>
      </c>
      <c r="E570" s="200">
        <v>24012</v>
      </c>
    </row>
    <row r="571" spans="2:5" x14ac:dyDescent="0.2">
      <c r="B571" s="197" t="s">
        <v>4670</v>
      </c>
      <c r="C571" s="198">
        <v>12.30840046</v>
      </c>
      <c r="D571" s="209">
        <v>42.46308252</v>
      </c>
      <c r="E571" s="200">
        <v>56006</v>
      </c>
    </row>
    <row r="572" spans="2:5" x14ac:dyDescent="0.2">
      <c r="B572" s="197" t="s">
        <v>4669</v>
      </c>
      <c r="C572" s="198">
        <v>12.19265891</v>
      </c>
      <c r="D572" s="209">
        <v>42.218282479999999</v>
      </c>
      <c r="E572" s="200">
        <v>56005</v>
      </c>
    </row>
    <row r="573" spans="2:5" x14ac:dyDescent="0.2">
      <c r="B573" s="197" t="s">
        <v>4920</v>
      </c>
      <c r="C573" s="198">
        <v>13.03225445</v>
      </c>
      <c r="D573" s="209">
        <v>41.54933965</v>
      </c>
      <c r="E573" s="200">
        <v>59002</v>
      </c>
    </row>
    <row r="574" spans="2:5" x14ac:dyDescent="0.2">
      <c r="B574" s="195" t="s">
        <v>972</v>
      </c>
      <c r="C574" s="196">
        <v>8.7359430600000003</v>
      </c>
      <c r="D574" s="208">
        <v>45.003212769999998</v>
      </c>
      <c r="E574" s="200">
        <v>6013</v>
      </c>
    </row>
    <row r="575" spans="2:5" x14ac:dyDescent="0.2">
      <c r="B575" s="195" t="s">
        <v>605</v>
      </c>
      <c r="C575" s="196">
        <v>7.8933217200000003</v>
      </c>
      <c r="D575" s="208">
        <v>44.44138607</v>
      </c>
      <c r="E575" s="200">
        <v>4014</v>
      </c>
    </row>
    <row r="576" spans="2:5" x14ac:dyDescent="0.2">
      <c r="B576" s="197" t="s">
        <v>4574</v>
      </c>
      <c r="C576" s="198">
        <v>12.5492598</v>
      </c>
      <c r="D576" s="209">
        <v>43.06650647</v>
      </c>
      <c r="E576" s="200">
        <v>54002</v>
      </c>
    </row>
    <row r="577" spans="2:5" x14ac:dyDescent="0.2">
      <c r="B577" s="195" t="s">
        <v>2416</v>
      </c>
      <c r="C577" s="196">
        <v>9.0915535999999992</v>
      </c>
      <c r="D577" s="208">
        <v>45.086303450000003</v>
      </c>
      <c r="E577" s="200">
        <v>18011</v>
      </c>
    </row>
    <row r="578" spans="2:5" x14ac:dyDescent="0.2">
      <c r="B578" s="197" t="s">
        <v>3944</v>
      </c>
      <c r="C578" s="198">
        <v>10.99981167</v>
      </c>
      <c r="D578" s="209">
        <v>44.726449950000003</v>
      </c>
      <c r="E578" s="200">
        <v>36001</v>
      </c>
    </row>
    <row r="579" spans="2:5" x14ac:dyDescent="0.2">
      <c r="B579" s="195" t="s">
        <v>3499</v>
      </c>
      <c r="C579" s="196">
        <v>11.773750440000001</v>
      </c>
      <c r="D579" s="208">
        <v>45.288891309999997</v>
      </c>
      <c r="E579" s="200">
        <v>28011</v>
      </c>
    </row>
    <row r="580" spans="2:5" x14ac:dyDescent="0.2">
      <c r="B580" s="195" t="s">
        <v>606</v>
      </c>
      <c r="C580" s="196">
        <v>8.0094812399999995</v>
      </c>
      <c r="D580" s="208">
        <v>44.319171109999999</v>
      </c>
      <c r="E580" s="200">
        <v>4015</v>
      </c>
    </row>
    <row r="581" spans="2:5" x14ac:dyDescent="0.2">
      <c r="B581" s="197" t="s">
        <v>5448</v>
      </c>
      <c r="C581" s="198">
        <v>14.98344118</v>
      </c>
      <c r="D581" s="209">
        <v>40.607677150000001</v>
      </c>
      <c r="E581" s="200">
        <v>65014</v>
      </c>
    </row>
    <row r="582" spans="2:5" x14ac:dyDescent="0.2">
      <c r="B582" s="195" t="s">
        <v>2417</v>
      </c>
      <c r="C582" s="196">
        <v>9.0774076200000007</v>
      </c>
      <c r="D582" s="208">
        <v>45.273575909999998</v>
      </c>
      <c r="E582" s="200">
        <v>18012</v>
      </c>
    </row>
    <row r="583" spans="2:5" x14ac:dyDescent="0.2">
      <c r="B583" s="195" t="s">
        <v>6719</v>
      </c>
      <c r="C583" s="196">
        <v>13.53723989</v>
      </c>
      <c r="D583" s="208">
        <v>37.925127170000003</v>
      </c>
      <c r="E583" s="200">
        <v>82008</v>
      </c>
    </row>
    <row r="584" spans="2:5" x14ac:dyDescent="0.2">
      <c r="B584" s="195" t="s">
        <v>7373</v>
      </c>
      <c r="C584" s="196">
        <v>8.6713680600000007</v>
      </c>
      <c r="D584" s="208">
        <v>40.019684269999999</v>
      </c>
      <c r="E584" s="200">
        <v>95013</v>
      </c>
    </row>
    <row r="585" spans="2:5" x14ac:dyDescent="0.2">
      <c r="B585" s="195" t="s">
        <v>7173</v>
      </c>
      <c r="C585" s="196">
        <v>9.6635899300000005</v>
      </c>
      <c r="D585" s="208">
        <v>40.031781459999998</v>
      </c>
      <c r="E585" s="200">
        <v>91006</v>
      </c>
    </row>
    <row r="586" spans="2:5" x14ac:dyDescent="0.2">
      <c r="B586" s="195" t="s">
        <v>7791</v>
      </c>
      <c r="C586" s="196">
        <v>8.5048327700000002</v>
      </c>
      <c r="D586" s="208">
        <v>45.908918630000002</v>
      </c>
      <c r="E586" s="200">
        <v>103008</v>
      </c>
    </row>
    <row r="587" spans="2:5" x14ac:dyDescent="0.2">
      <c r="B587" s="195" t="s">
        <v>1468</v>
      </c>
      <c r="C587" s="196">
        <v>8.7944129899999997</v>
      </c>
      <c r="D587" s="208">
        <v>45.912635790000003</v>
      </c>
      <c r="E587" s="200">
        <v>12010</v>
      </c>
    </row>
    <row r="588" spans="2:5" x14ac:dyDescent="0.2">
      <c r="B588" s="195" t="s">
        <v>2215</v>
      </c>
      <c r="C588" s="196">
        <v>10.42277837</v>
      </c>
      <c r="D588" s="208">
        <v>45.510358840000002</v>
      </c>
      <c r="E588" s="200">
        <v>17014</v>
      </c>
    </row>
    <row r="589" spans="2:5" x14ac:dyDescent="0.2">
      <c r="B589" s="195" t="s">
        <v>2901</v>
      </c>
      <c r="C589" s="196">
        <v>11.303218019999999</v>
      </c>
      <c r="D589" s="208">
        <v>46.161424310000001</v>
      </c>
      <c r="E589" s="200">
        <v>22011</v>
      </c>
    </row>
    <row r="590" spans="2:5" x14ac:dyDescent="0.2">
      <c r="B590" s="197" t="s">
        <v>3859</v>
      </c>
      <c r="C590" s="198">
        <v>9.6313142099999993</v>
      </c>
      <c r="D590" s="209">
        <v>44.50349971</v>
      </c>
      <c r="E590" s="200">
        <v>34003</v>
      </c>
    </row>
    <row r="591" spans="2:5" x14ac:dyDescent="0.2">
      <c r="B591" s="195" t="s">
        <v>1981</v>
      </c>
      <c r="C591" s="196">
        <v>9.5509236499999997</v>
      </c>
      <c r="D591" s="208">
        <v>45.790640070000002</v>
      </c>
      <c r="E591" s="200">
        <v>16022</v>
      </c>
    </row>
    <row r="592" spans="2:5" x14ac:dyDescent="0.2">
      <c r="B592" s="195" t="s">
        <v>7792</v>
      </c>
      <c r="C592" s="196">
        <v>8.5802311699999994</v>
      </c>
      <c r="D592" s="208">
        <v>45.962725020000001</v>
      </c>
      <c r="E592" s="200">
        <v>103009</v>
      </c>
    </row>
    <row r="593" spans="2:5" x14ac:dyDescent="0.2">
      <c r="B593" s="195" t="s">
        <v>125</v>
      </c>
      <c r="C593" s="196">
        <v>7.5791580400000003</v>
      </c>
      <c r="D593" s="208">
        <v>45.022078989999997</v>
      </c>
      <c r="E593" s="200">
        <v>1024</v>
      </c>
    </row>
    <row r="594" spans="2:5" x14ac:dyDescent="0.2">
      <c r="B594" s="195" t="s">
        <v>607</v>
      </c>
      <c r="C594" s="196">
        <v>7.6457064800000003</v>
      </c>
      <c r="D594" s="208">
        <v>44.365668020000001</v>
      </c>
      <c r="E594" s="200">
        <v>4016</v>
      </c>
    </row>
    <row r="595" spans="2:5" x14ac:dyDescent="0.2">
      <c r="B595" s="195" t="s">
        <v>6517</v>
      </c>
      <c r="C595" s="196">
        <v>16.787550570000001</v>
      </c>
      <c r="D595" s="208">
        <v>39.017406690000001</v>
      </c>
      <c r="E595" s="200">
        <v>79009</v>
      </c>
    </row>
    <row r="596" spans="2:5" x14ac:dyDescent="0.2">
      <c r="B596" s="195" t="s">
        <v>3074</v>
      </c>
      <c r="C596" s="196">
        <v>11.20842171</v>
      </c>
      <c r="D596" s="208">
        <v>45.38036769</v>
      </c>
      <c r="E596" s="200">
        <v>23007</v>
      </c>
    </row>
    <row r="597" spans="2:5" x14ac:dyDescent="0.2">
      <c r="B597" s="197" t="s">
        <v>4120</v>
      </c>
      <c r="C597" s="198">
        <v>12.37562574</v>
      </c>
      <c r="D597" s="209">
        <v>43.717010700000003</v>
      </c>
      <c r="E597" s="200">
        <v>41005</v>
      </c>
    </row>
    <row r="598" spans="2:5" x14ac:dyDescent="0.2">
      <c r="B598" s="197" t="s">
        <v>4219</v>
      </c>
      <c r="C598" s="198">
        <v>13.237725080000001</v>
      </c>
      <c r="D598" s="209">
        <v>43.164254720000002</v>
      </c>
      <c r="E598" s="200">
        <v>43004</v>
      </c>
    </row>
    <row r="599" spans="2:5" x14ac:dyDescent="0.2">
      <c r="B599" s="195" t="s">
        <v>973</v>
      </c>
      <c r="C599" s="196">
        <v>8.6616035599999996</v>
      </c>
      <c r="D599" s="208">
        <v>44.624369360000003</v>
      </c>
      <c r="E599" s="200">
        <v>6014</v>
      </c>
    </row>
    <row r="600" spans="2:5" x14ac:dyDescent="0.2">
      <c r="B600" s="195" t="s">
        <v>2418</v>
      </c>
      <c r="C600" s="196">
        <v>9.3160264300000009</v>
      </c>
      <c r="D600" s="208">
        <v>45.16273674</v>
      </c>
      <c r="E600" s="200">
        <v>18013</v>
      </c>
    </row>
    <row r="601" spans="2:5" x14ac:dyDescent="0.2">
      <c r="B601" s="195" t="s">
        <v>7793</v>
      </c>
      <c r="C601" s="196">
        <v>8.5715879499999996</v>
      </c>
      <c r="D601" s="208">
        <v>45.838350159999997</v>
      </c>
      <c r="E601" s="200">
        <v>103010</v>
      </c>
    </row>
    <row r="602" spans="2:5" x14ac:dyDescent="0.2">
      <c r="B602" s="195" t="s">
        <v>6240</v>
      </c>
      <c r="C602" s="196">
        <v>15.537788239999999</v>
      </c>
      <c r="D602" s="208">
        <v>40.758593329999997</v>
      </c>
      <c r="E602" s="200">
        <v>76012</v>
      </c>
    </row>
    <row r="603" spans="2:5" x14ac:dyDescent="0.2">
      <c r="B603" s="195" t="s">
        <v>1745</v>
      </c>
      <c r="C603" s="196">
        <v>9.2459000000000007</v>
      </c>
      <c r="D603" s="208">
        <v>45.962699999999998</v>
      </c>
      <c r="E603" s="200">
        <v>13250</v>
      </c>
    </row>
    <row r="604" spans="2:5" x14ac:dyDescent="0.2">
      <c r="B604" s="195" t="s">
        <v>7533</v>
      </c>
      <c r="C604" s="196">
        <v>9.3027689599999999</v>
      </c>
      <c r="D604" s="208">
        <v>46.043291840000002</v>
      </c>
      <c r="E604" s="200">
        <v>97008</v>
      </c>
    </row>
    <row r="605" spans="2:5" x14ac:dyDescent="0.2">
      <c r="B605" s="197" t="s">
        <v>5706</v>
      </c>
      <c r="C605" s="198">
        <v>13.80535903</v>
      </c>
      <c r="D605" s="209">
        <v>42.744601269999997</v>
      </c>
      <c r="E605" s="200">
        <v>67006</v>
      </c>
    </row>
    <row r="606" spans="2:5" x14ac:dyDescent="0.2">
      <c r="B606" s="195" t="s">
        <v>7675</v>
      </c>
      <c r="C606" s="196">
        <v>12.458058080000001</v>
      </c>
      <c r="D606" s="208">
        <v>44.147601729999998</v>
      </c>
      <c r="E606" s="200">
        <v>99001</v>
      </c>
    </row>
    <row r="607" spans="2:5" x14ac:dyDescent="0.2">
      <c r="B607" s="197" t="s">
        <v>4809</v>
      </c>
      <c r="C607" s="198">
        <v>13.028047430000001</v>
      </c>
      <c r="D607" s="209">
        <v>41.881078289999998</v>
      </c>
      <c r="E607" s="200">
        <v>58012</v>
      </c>
    </row>
    <row r="608" spans="2:5" x14ac:dyDescent="0.2">
      <c r="B608" s="195" t="s">
        <v>608</v>
      </c>
      <c r="C608" s="196">
        <v>7.0171604299999997</v>
      </c>
      <c r="D608" s="208">
        <v>44.580605540000001</v>
      </c>
      <c r="E608" s="200">
        <v>4017</v>
      </c>
    </row>
    <row r="609" spans="2:5" x14ac:dyDescent="0.2">
      <c r="B609" s="195" t="s">
        <v>1835</v>
      </c>
      <c r="C609" s="196">
        <v>9.4459705300000003</v>
      </c>
      <c r="D609" s="208">
        <v>45.540830280000002</v>
      </c>
      <c r="E609" s="200">
        <v>15016</v>
      </c>
    </row>
    <row r="610" spans="2:5" x14ac:dyDescent="0.2">
      <c r="B610" s="195" t="s">
        <v>509</v>
      </c>
      <c r="C610" s="196">
        <v>8.6397311099999996</v>
      </c>
      <c r="D610" s="208">
        <v>45.570303629999998</v>
      </c>
      <c r="E610" s="200">
        <v>3016</v>
      </c>
    </row>
    <row r="611" spans="2:5" x14ac:dyDescent="0.2">
      <c r="B611" s="197" t="s">
        <v>5592</v>
      </c>
      <c r="C611" s="198">
        <v>14.946027669999999</v>
      </c>
      <c r="D611" s="209">
        <v>40.622185739999999</v>
      </c>
      <c r="E611" s="200">
        <v>65158</v>
      </c>
    </row>
    <row r="612" spans="2:5" x14ac:dyDescent="0.2">
      <c r="B612" s="197" t="s">
        <v>5049</v>
      </c>
      <c r="C612" s="198">
        <v>14.228490689999999</v>
      </c>
      <c r="D612" s="209">
        <v>41.160328479999997</v>
      </c>
      <c r="E612" s="200">
        <v>61007</v>
      </c>
    </row>
    <row r="613" spans="2:5" x14ac:dyDescent="0.2">
      <c r="B613" s="197" t="s">
        <v>5449</v>
      </c>
      <c r="C613" s="198">
        <v>15.31021488</v>
      </c>
      <c r="D613" s="209">
        <v>40.421816890000002</v>
      </c>
      <c r="E613" s="200">
        <v>65015</v>
      </c>
    </row>
    <row r="614" spans="2:5" x14ac:dyDescent="0.2">
      <c r="B614" s="195" t="s">
        <v>3291</v>
      </c>
      <c r="C614" s="196">
        <v>12.21704167</v>
      </c>
      <c r="D614" s="208">
        <v>46.138375279999998</v>
      </c>
      <c r="E614" s="200">
        <v>25006</v>
      </c>
    </row>
    <row r="615" spans="2:5" x14ac:dyDescent="0.2">
      <c r="B615" s="195" t="s">
        <v>7865</v>
      </c>
      <c r="C615" s="196">
        <v>9.4177920200000003</v>
      </c>
      <c r="D615" s="208">
        <v>45.618562480000001</v>
      </c>
      <c r="E615" s="200">
        <v>108006</v>
      </c>
    </row>
    <row r="616" spans="2:5" x14ac:dyDescent="0.2">
      <c r="B616" s="195" t="s">
        <v>6372</v>
      </c>
      <c r="C616" s="196">
        <v>16.077895470000001</v>
      </c>
      <c r="D616" s="208">
        <v>39.16056055</v>
      </c>
      <c r="E616" s="200">
        <v>78013</v>
      </c>
    </row>
    <row r="617" spans="2:5" x14ac:dyDescent="0.2">
      <c r="B617" s="197" t="s">
        <v>4964</v>
      </c>
      <c r="C617" s="198">
        <v>13.811741680000001</v>
      </c>
      <c r="D617" s="209">
        <v>41.578255990000002</v>
      </c>
      <c r="E617" s="200">
        <v>60013</v>
      </c>
    </row>
    <row r="618" spans="2:5" x14ac:dyDescent="0.2">
      <c r="B618" s="195" t="s">
        <v>7312</v>
      </c>
      <c r="C618" s="196">
        <v>14.42348554</v>
      </c>
      <c r="D618" s="208">
        <v>41.825095740000002</v>
      </c>
      <c r="E618" s="200">
        <v>94004</v>
      </c>
    </row>
    <row r="619" spans="2:5" x14ac:dyDescent="0.2">
      <c r="B619" s="197" t="s">
        <v>4729</v>
      </c>
      <c r="C619" s="198">
        <v>12.89269099</v>
      </c>
      <c r="D619" s="209">
        <v>42.318256839999997</v>
      </c>
      <c r="E619" s="200">
        <v>57005</v>
      </c>
    </row>
    <row r="620" spans="2:5" x14ac:dyDescent="0.2">
      <c r="B620" s="195" t="s">
        <v>6720</v>
      </c>
      <c r="C620" s="196">
        <v>13.390111149999999</v>
      </c>
      <c r="D620" s="208">
        <v>38.048352299999998</v>
      </c>
      <c r="E620" s="200">
        <v>82009</v>
      </c>
    </row>
    <row r="621" spans="2:5" x14ac:dyDescent="0.2">
      <c r="B621" s="195" t="s">
        <v>7917</v>
      </c>
      <c r="C621" s="196">
        <v>13.53882338</v>
      </c>
      <c r="D621" s="208">
        <v>43.091521839999999</v>
      </c>
      <c r="E621" s="200">
        <v>109003</v>
      </c>
    </row>
    <row r="622" spans="2:5" x14ac:dyDescent="0.2">
      <c r="B622" s="195" t="s">
        <v>6993</v>
      </c>
      <c r="C622" s="196">
        <v>14.977048330000001</v>
      </c>
      <c r="D622" s="208">
        <v>37.591388440000003</v>
      </c>
      <c r="E622" s="200">
        <v>87007</v>
      </c>
    </row>
    <row r="623" spans="2:5" x14ac:dyDescent="0.2">
      <c r="B623" s="195" t="s">
        <v>6373</v>
      </c>
      <c r="C623" s="196">
        <v>16.287948159999999</v>
      </c>
      <c r="D623" s="208">
        <v>39.174010780000003</v>
      </c>
      <c r="E623" s="200">
        <v>78014</v>
      </c>
    </row>
    <row r="624" spans="2:5" x14ac:dyDescent="0.2">
      <c r="B624" s="195" t="s">
        <v>7707</v>
      </c>
      <c r="C624" s="196">
        <v>16.886844759999999</v>
      </c>
      <c r="D624" s="208">
        <v>39.213683539999998</v>
      </c>
      <c r="E624" s="200">
        <v>101001</v>
      </c>
    </row>
    <row r="625" spans="2:5" x14ac:dyDescent="0.2">
      <c r="B625" s="195" t="s">
        <v>609</v>
      </c>
      <c r="C625" s="196">
        <v>7.9741675699999996</v>
      </c>
      <c r="D625" s="208">
        <v>44.494565260000002</v>
      </c>
      <c r="E625" s="200">
        <v>4018</v>
      </c>
    </row>
    <row r="626" spans="2:5" x14ac:dyDescent="0.2">
      <c r="B626" s="195" t="s">
        <v>6374</v>
      </c>
      <c r="C626" s="196">
        <v>15.861315400000001</v>
      </c>
      <c r="D626" s="208">
        <v>39.618043749999998</v>
      </c>
      <c r="E626" s="200">
        <v>78015</v>
      </c>
    </row>
    <row r="627" spans="2:5" x14ac:dyDescent="0.2">
      <c r="B627" s="197" t="s">
        <v>4174</v>
      </c>
      <c r="C627" s="198">
        <v>13.16682409</v>
      </c>
      <c r="D627" s="209">
        <v>43.580437330000002</v>
      </c>
      <c r="E627" s="200">
        <v>42005</v>
      </c>
    </row>
    <row r="628" spans="2:5" x14ac:dyDescent="0.2">
      <c r="B628" s="195" t="s">
        <v>849</v>
      </c>
      <c r="C628" s="196">
        <v>8.3301042400000007</v>
      </c>
      <c r="D628" s="208">
        <v>44.830487050000002</v>
      </c>
      <c r="E628" s="200">
        <v>5008</v>
      </c>
    </row>
    <row r="629" spans="2:5" x14ac:dyDescent="0.2">
      <c r="B629" s="195" t="s">
        <v>7174</v>
      </c>
      <c r="C629" s="196">
        <v>9.1840837099999995</v>
      </c>
      <c r="D629" s="208">
        <v>39.96179317</v>
      </c>
      <c r="E629" s="200">
        <v>91007</v>
      </c>
    </row>
    <row r="630" spans="2:5" x14ac:dyDescent="0.2">
      <c r="B630" s="195" t="s">
        <v>1754</v>
      </c>
      <c r="C630" s="196">
        <v>9.5645645500000001</v>
      </c>
      <c r="D630" s="208">
        <v>46.108318250000004</v>
      </c>
      <c r="E630" s="200">
        <v>14006</v>
      </c>
    </row>
    <row r="631" spans="2:5" x14ac:dyDescent="0.2">
      <c r="B631" s="195" t="s">
        <v>1609</v>
      </c>
      <c r="C631" s="196">
        <v>9.1836035099999993</v>
      </c>
      <c r="D631" s="208">
        <v>46.0286252</v>
      </c>
      <c r="E631" s="200">
        <v>13021</v>
      </c>
    </row>
    <row r="632" spans="2:5" x14ac:dyDescent="0.2">
      <c r="B632" s="195" t="s">
        <v>610</v>
      </c>
      <c r="C632" s="196">
        <v>7.8328251199999999</v>
      </c>
      <c r="D632" s="208">
        <v>44.545239559999999</v>
      </c>
      <c r="E632" s="200">
        <v>4019</v>
      </c>
    </row>
    <row r="633" spans="2:5" x14ac:dyDescent="0.2">
      <c r="B633" s="195" t="s">
        <v>6598</v>
      </c>
      <c r="C633" s="196">
        <v>16.139320900000001</v>
      </c>
      <c r="D633" s="208">
        <v>38.186555560000002</v>
      </c>
      <c r="E633" s="200">
        <v>80008</v>
      </c>
    </row>
    <row r="634" spans="2:5" x14ac:dyDescent="0.2">
      <c r="B634" s="195" t="s">
        <v>7084</v>
      </c>
      <c r="C634" s="196">
        <v>9.1682827299999996</v>
      </c>
      <c r="D634" s="208">
        <v>40.455794660000002</v>
      </c>
      <c r="E634" s="200">
        <v>90008</v>
      </c>
    </row>
    <row r="635" spans="2:5" x14ac:dyDescent="0.2">
      <c r="B635" s="195" t="s">
        <v>611</v>
      </c>
      <c r="C635" s="196">
        <v>8.10591872</v>
      </c>
      <c r="D635" s="208">
        <v>44.628189079999999</v>
      </c>
      <c r="E635" s="200">
        <v>4020</v>
      </c>
    </row>
    <row r="636" spans="2:5" x14ac:dyDescent="0.2">
      <c r="B636" s="197" t="s">
        <v>5154</v>
      </c>
      <c r="C636" s="198">
        <v>14.7815172</v>
      </c>
      <c r="D636" s="209">
        <v>41.129699860000002</v>
      </c>
      <c r="E636" s="200">
        <v>62008</v>
      </c>
    </row>
    <row r="637" spans="2:5" x14ac:dyDescent="0.2">
      <c r="B637" s="195" t="s">
        <v>7450</v>
      </c>
      <c r="C637" s="196">
        <v>8.1251504499999996</v>
      </c>
      <c r="D637" s="208">
        <v>45.512395210000001</v>
      </c>
      <c r="E637" s="200">
        <v>96003</v>
      </c>
    </row>
    <row r="638" spans="2:5" x14ac:dyDescent="0.2">
      <c r="B638" s="197" t="s">
        <v>3994</v>
      </c>
      <c r="C638" s="198">
        <v>11.417863880000001</v>
      </c>
      <c r="D638" s="209">
        <v>44.635148880000003</v>
      </c>
      <c r="E638" s="200">
        <v>37005</v>
      </c>
    </row>
    <row r="639" spans="2:5" x14ac:dyDescent="0.2">
      <c r="B639" s="195" t="s">
        <v>1982</v>
      </c>
      <c r="C639" s="196">
        <v>9.5683234699999993</v>
      </c>
      <c r="D639" s="208">
        <v>45.811712139999997</v>
      </c>
      <c r="E639" s="200">
        <v>16023</v>
      </c>
    </row>
    <row r="640" spans="2:5" x14ac:dyDescent="0.2">
      <c r="B640" s="195" t="s">
        <v>1755</v>
      </c>
      <c r="C640" s="196">
        <v>9.7431895900000001</v>
      </c>
      <c r="D640" s="208">
        <v>46.168722819999999</v>
      </c>
      <c r="E640" s="200">
        <v>14007</v>
      </c>
    </row>
    <row r="641" spans="2:5" x14ac:dyDescent="0.2">
      <c r="B641" s="197" t="s">
        <v>3860</v>
      </c>
      <c r="C641" s="198">
        <v>9.9894024899999998</v>
      </c>
      <c r="D641" s="209">
        <v>44.50952856</v>
      </c>
      <c r="E641" s="200">
        <v>34004</v>
      </c>
    </row>
    <row r="642" spans="2:5" x14ac:dyDescent="0.2">
      <c r="B642" s="195" t="s">
        <v>7085</v>
      </c>
      <c r="C642" s="196">
        <v>9.1640070399999995</v>
      </c>
      <c r="D642" s="208">
        <v>40.786353589999997</v>
      </c>
      <c r="E642" s="200">
        <v>90009</v>
      </c>
    </row>
    <row r="643" spans="2:5" x14ac:dyDescent="0.2">
      <c r="B643" s="195" t="s">
        <v>1610</v>
      </c>
      <c r="C643" s="196">
        <v>8.9508767999999996</v>
      </c>
      <c r="D643" s="208">
        <v>45.775879490000001</v>
      </c>
      <c r="E643" s="200">
        <v>13022</v>
      </c>
    </row>
    <row r="644" spans="2:5" x14ac:dyDescent="0.2">
      <c r="B644" s="195" t="s">
        <v>2419</v>
      </c>
      <c r="C644" s="196">
        <v>9.0244954600000007</v>
      </c>
      <c r="D644" s="208">
        <v>45.257446520000002</v>
      </c>
      <c r="E644" s="200">
        <v>18014</v>
      </c>
    </row>
    <row r="645" spans="2:5" x14ac:dyDescent="0.2">
      <c r="B645" s="195" t="s">
        <v>974</v>
      </c>
      <c r="C645" s="196">
        <v>8.4552103800000005</v>
      </c>
      <c r="D645" s="208">
        <v>44.827105359999997</v>
      </c>
      <c r="E645" s="200">
        <v>6015</v>
      </c>
    </row>
    <row r="646" spans="2:5" x14ac:dyDescent="0.2">
      <c r="B646" s="195" t="s">
        <v>1983</v>
      </c>
      <c r="C646" s="196">
        <v>9.6684245299999994</v>
      </c>
      <c r="D646" s="208">
        <v>45.694413679999997</v>
      </c>
      <c r="E646" s="200">
        <v>16024</v>
      </c>
    </row>
    <row r="647" spans="2:5" x14ac:dyDescent="0.2">
      <c r="B647" s="195" t="s">
        <v>3598</v>
      </c>
      <c r="C647" s="196">
        <v>11.25302072</v>
      </c>
      <c r="D647" s="208">
        <v>45.060378849999999</v>
      </c>
      <c r="E647" s="200">
        <v>29006</v>
      </c>
    </row>
    <row r="648" spans="2:5" x14ac:dyDescent="0.2">
      <c r="B648" s="195" t="s">
        <v>1300</v>
      </c>
      <c r="C648" s="196">
        <v>8.4441008899999996</v>
      </c>
      <c r="D648" s="208">
        <v>44.249061079999997</v>
      </c>
      <c r="E648" s="200">
        <v>9010</v>
      </c>
    </row>
    <row r="649" spans="2:5" x14ac:dyDescent="0.2">
      <c r="B649" s="195" t="s">
        <v>612</v>
      </c>
      <c r="C649" s="196">
        <v>8.1835258700000004</v>
      </c>
      <c r="D649" s="208">
        <v>44.548011770000002</v>
      </c>
      <c r="E649" s="200">
        <v>4021</v>
      </c>
    </row>
    <row r="650" spans="2:5" x14ac:dyDescent="0.2">
      <c r="B650" s="195" t="s">
        <v>2216</v>
      </c>
      <c r="C650" s="196">
        <v>10.032953709999999</v>
      </c>
      <c r="D650" s="208">
        <v>45.50276977</v>
      </c>
      <c r="E650" s="200">
        <v>17015</v>
      </c>
    </row>
    <row r="651" spans="2:5" x14ac:dyDescent="0.2">
      <c r="B651" s="195" t="s">
        <v>6331</v>
      </c>
      <c r="C651" s="196">
        <v>16.686371579999999</v>
      </c>
      <c r="D651" s="208">
        <v>40.408179939999997</v>
      </c>
      <c r="E651" s="200">
        <v>77003</v>
      </c>
    </row>
    <row r="652" spans="2:5" x14ac:dyDescent="0.2">
      <c r="B652" s="195" t="s">
        <v>7866</v>
      </c>
      <c r="C652" s="196">
        <v>9.4056752100000001</v>
      </c>
      <c r="D652" s="208">
        <v>45.650033380000004</v>
      </c>
      <c r="E652" s="200">
        <v>108007</v>
      </c>
    </row>
    <row r="653" spans="2:5" x14ac:dyDescent="0.2">
      <c r="B653" s="195" t="s">
        <v>1836</v>
      </c>
      <c r="C653" s="196">
        <v>8.8159258900000008</v>
      </c>
      <c r="D653" s="208">
        <v>45.479329739999997</v>
      </c>
      <c r="E653" s="200">
        <v>15019</v>
      </c>
    </row>
    <row r="654" spans="2:5" x14ac:dyDescent="0.2">
      <c r="B654" s="195" t="s">
        <v>613</v>
      </c>
      <c r="C654" s="196">
        <v>7.4353100300000001</v>
      </c>
      <c r="D654" s="208">
        <v>44.388605370000001</v>
      </c>
      <c r="E654" s="200">
        <v>4022</v>
      </c>
    </row>
    <row r="655" spans="2:5" x14ac:dyDescent="0.2">
      <c r="B655" s="197" t="s">
        <v>4047</v>
      </c>
      <c r="C655" s="198">
        <v>11.978576329999999</v>
      </c>
      <c r="D655" s="209">
        <v>44.979353529999997</v>
      </c>
      <c r="E655" s="200">
        <v>38002</v>
      </c>
    </row>
    <row r="656" spans="2:5" x14ac:dyDescent="0.2">
      <c r="B656" s="197" t="s">
        <v>4088</v>
      </c>
      <c r="C656" s="198">
        <v>12.13425106</v>
      </c>
      <c r="D656" s="209">
        <v>44.14891351</v>
      </c>
      <c r="E656" s="200">
        <v>40003</v>
      </c>
    </row>
    <row r="657" spans="2:5" x14ac:dyDescent="0.2">
      <c r="B657" s="195" t="s">
        <v>3652</v>
      </c>
      <c r="C657" s="196">
        <v>13.0553148</v>
      </c>
      <c r="D657" s="208">
        <v>45.943297229999999</v>
      </c>
      <c r="E657" s="200">
        <v>30010</v>
      </c>
    </row>
    <row r="658" spans="2:5" x14ac:dyDescent="0.2">
      <c r="B658" s="195" t="s">
        <v>7615</v>
      </c>
      <c r="C658" s="196">
        <v>9.6686015800000007</v>
      </c>
      <c r="D658" s="208">
        <v>45.233888020000002</v>
      </c>
      <c r="E658" s="200">
        <v>98002</v>
      </c>
    </row>
    <row r="659" spans="2:5" x14ac:dyDescent="0.2">
      <c r="B659" s="195" t="s">
        <v>850</v>
      </c>
      <c r="C659" s="196">
        <v>7.9540495399999998</v>
      </c>
      <c r="D659" s="208">
        <v>45.094907980000002</v>
      </c>
      <c r="E659" s="200">
        <v>5009</v>
      </c>
    </row>
    <row r="660" spans="2:5" x14ac:dyDescent="0.2">
      <c r="B660" s="195" t="s">
        <v>975</v>
      </c>
      <c r="C660" s="196">
        <v>8.9505958799999998</v>
      </c>
      <c r="D660" s="208">
        <v>44.87645689</v>
      </c>
      <c r="E660" s="200">
        <v>6016</v>
      </c>
    </row>
    <row r="661" spans="2:5" x14ac:dyDescent="0.2">
      <c r="B661" s="195" t="s">
        <v>2217</v>
      </c>
      <c r="C661" s="196">
        <v>10.33300826</v>
      </c>
      <c r="D661" s="208">
        <v>46.092870519999998</v>
      </c>
      <c r="E661" s="200">
        <v>17016</v>
      </c>
    </row>
    <row r="662" spans="2:5" x14ac:dyDescent="0.2">
      <c r="B662" s="195" t="s">
        <v>2218</v>
      </c>
      <c r="C662" s="196">
        <v>10.278673209999999</v>
      </c>
      <c r="D662" s="208">
        <v>45.932259330000001</v>
      </c>
      <c r="E662" s="200">
        <v>17017</v>
      </c>
    </row>
    <row r="663" spans="2:5" x14ac:dyDescent="0.2">
      <c r="B663" s="195" t="s">
        <v>1984</v>
      </c>
      <c r="C663" s="196">
        <v>9.9002967500000008</v>
      </c>
      <c r="D663" s="208">
        <v>45.718170000000001</v>
      </c>
      <c r="E663" s="200">
        <v>16025</v>
      </c>
    </row>
    <row r="664" spans="2:5" x14ac:dyDescent="0.2">
      <c r="B664" s="195" t="s">
        <v>7867</v>
      </c>
      <c r="C664" s="196">
        <v>9.2885110799999993</v>
      </c>
      <c r="D664" s="208">
        <v>45.700761</v>
      </c>
      <c r="E664" s="200">
        <v>108008</v>
      </c>
    </row>
    <row r="665" spans="2:5" x14ac:dyDescent="0.2">
      <c r="B665" s="195" t="s">
        <v>1469</v>
      </c>
      <c r="C665" s="196">
        <v>8.8899485899999995</v>
      </c>
      <c r="D665" s="208">
        <v>45.889231479999999</v>
      </c>
      <c r="E665" s="200">
        <v>12011</v>
      </c>
    </row>
    <row r="666" spans="2:5" x14ac:dyDescent="0.2">
      <c r="B666" s="195" t="s">
        <v>1837</v>
      </c>
      <c r="C666" s="196">
        <v>8.9673176300000002</v>
      </c>
      <c r="D666" s="208">
        <v>45.312246539999997</v>
      </c>
      <c r="E666" s="200">
        <v>15022</v>
      </c>
    </row>
    <row r="667" spans="2:5" x14ac:dyDescent="0.2">
      <c r="B667" s="195" t="s">
        <v>2902</v>
      </c>
      <c r="C667" s="196">
        <v>11.10618753</v>
      </c>
      <c r="D667" s="208">
        <v>45.945687329999998</v>
      </c>
      <c r="E667" s="200">
        <v>22013</v>
      </c>
    </row>
    <row r="668" spans="2:5" x14ac:dyDescent="0.2">
      <c r="B668" s="197" t="s">
        <v>3811</v>
      </c>
      <c r="C668" s="198">
        <v>9.9536153299999999</v>
      </c>
      <c r="D668" s="209">
        <v>44.98756521</v>
      </c>
      <c r="E668" s="200">
        <v>33003</v>
      </c>
    </row>
    <row r="669" spans="2:5" x14ac:dyDescent="0.2">
      <c r="B669" s="195" t="s">
        <v>1470</v>
      </c>
      <c r="C669" s="196">
        <v>8.7694001099999994</v>
      </c>
      <c r="D669" s="208">
        <v>45.700354939999997</v>
      </c>
      <c r="E669" s="200">
        <v>12012</v>
      </c>
    </row>
    <row r="670" spans="2:5" x14ac:dyDescent="0.2">
      <c r="B670" s="195" t="s">
        <v>1471</v>
      </c>
      <c r="C670" s="196">
        <v>8.6651545599999995</v>
      </c>
      <c r="D670" s="208">
        <v>45.851616219999997</v>
      </c>
      <c r="E670" s="200">
        <v>12013</v>
      </c>
    </row>
    <row r="671" spans="2:5" x14ac:dyDescent="0.2">
      <c r="B671" s="195" t="s">
        <v>7086</v>
      </c>
      <c r="C671" s="196">
        <v>8.7272207500000007</v>
      </c>
      <c r="D671" s="208">
        <v>40.555679900000001</v>
      </c>
      <c r="E671" s="200">
        <v>90010</v>
      </c>
    </row>
    <row r="672" spans="2:5" x14ac:dyDescent="0.2">
      <c r="B672" s="197" t="s">
        <v>3812</v>
      </c>
      <c r="C672" s="198">
        <v>9.6053788400000002</v>
      </c>
      <c r="D672" s="209">
        <v>44.776161569999999</v>
      </c>
      <c r="E672" s="200">
        <v>33004</v>
      </c>
    </row>
    <row r="673" spans="2:5" x14ac:dyDescent="0.2">
      <c r="B673" s="197" t="s">
        <v>4575</v>
      </c>
      <c r="C673" s="198">
        <v>12.48493174</v>
      </c>
      <c r="D673" s="209">
        <v>43.012964670000002</v>
      </c>
      <c r="E673" s="200">
        <v>54003</v>
      </c>
    </row>
    <row r="674" spans="2:5" x14ac:dyDescent="0.2">
      <c r="B674" s="195" t="s">
        <v>7794</v>
      </c>
      <c r="C674" s="196">
        <v>8.2993365699999995</v>
      </c>
      <c r="D674" s="208">
        <v>46.07888063</v>
      </c>
      <c r="E674" s="200">
        <v>103011</v>
      </c>
    </row>
    <row r="675" spans="2:5" x14ac:dyDescent="0.2">
      <c r="B675" s="197" t="s">
        <v>4576</v>
      </c>
      <c r="C675" s="198">
        <v>12.60912589</v>
      </c>
      <c r="D675" s="209">
        <v>42.933935400000003</v>
      </c>
      <c r="E675" s="200">
        <v>54004</v>
      </c>
    </row>
    <row r="676" spans="2:5" x14ac:dyDescent="0.2">
      <c r="B676" s="195" t="s">
        <v>1429</v>
      </c>
      <c r="C676" s="196">
        <v>9.7692789900000001</v>
      </c>
      <c r="D676" s="208">
        <v>44.194069220000003</v>
      </c>
      <c r="E676" s="200">
        <v>11003</v>
      </c>
    </row>
    <row r="677" spans="2:5" x14ac:dyDescent="0.2">
      <c r="B677" s="195" t="s">
        <v>3075</v>
      </c>
      <c r="C677" s="196">
        <v>11.398192979999999</v>
      </c>
      <c r="D677" s="208">
        <v>45.23344659</v>
      </c>
      <c r="E677" s="200">
        <v>23008</v>
      </c>
    </row>
    <row r="678" spans="2:5" x14ac:dyDescent="0.2">
      <c r="B678" s="195" t="s">
        <v>6994</v>
      </c>
      <c r="C678" s="196">
        <v>14.86954107</v>
      </c>
      <c r="D678" s="208">
        <v>37.641256409999997</v>
      </c>
      <c r="E678" s="200">
        <v>87008</v>
      </c>
    </row>
    <row r="679" spans="2:5" x14ac:dyDescent="0.2">
      <c r="B679" s="195" t="s">
        <v>6375</v>
      </c>
      <c r="C679" s="196">
        <v>16.41066245</v>
      </c>
      <c r="D679" s="208">
        <v>39.100806419999998</v>
      </c>
      <c r="E679" s="200">
        <v>78016</v>
      </c>
    </row>
    <row r="680" spans="2:5" x14ac:dyDescent="0.2">
      <c r="B680" s="195" t="s">
        <v>6599</v>
      </c>
      <c r="C680" s="196">
        <v>16.148543060000002</v>
      </c>
      <c r="D680" s="208">
        <v>38.08886468</v>
      </c>
      <c r="E680" s="200">
        <v>80009</v>
      </c>
    </row>
    <row r="681" spans="2:5" x14ac:dyDescent="0.2">
      <c r="B681" s="195" t="s">
        <v>510</v>
      </c>
      <c r="C681" s="196">
        <v>8.4637055100000005</v>
      </c>
      <c r="D681" s="208">
        <v>45.453782259999997</v>
      </c>
      <c r="E681" s="200">
        <v>3018</v>
      </c>
    </row>
    <row r="682" spans="2:5" x14ac:dyDescent="0.2">
      <c r="B682" s="195" t="s">
        <v>1472</v>
      </c>
      <c r="C682" s="196">
        <v>8.7123263200000007</v>
      </c>
      <c r="D682" s="208">
        <v>45.819394119999998</v>
      </c>
      <c r="E682" s="200">
        <v>12014</v>
      </c>
    </row>
    <row r="683" spans="2:5" x14ac:dyDescent="0.2">
      <c r="B683" s="195" t="s">
        <v>1985</v>
      </c>
      <c r="C683" s="196">
        <v>9.9177878499999998</v>
      </c>
      <c r="D683" s="208">
        <v>45.773378700000002</v>
      </c>
      <c r="E683" s="200">
        <v>16026</v>
      </c>
    </row>
    <row r="684" spans="2:5" x14ac:dyDescent="0.2">
      <c r="B684" s="195" t="s">
        <v>425</v>
      </c>
      <c r="C684" s="196">
        <v>8.1200641200000003</v>
      </c>
      <c r="D684" s="208">
        <v>45.307378180000001</v>
      </c>
      <c r="E684" s="200">
        <v>2011</v>
      </c>
    </row>
    <row r="685" spans="2:5" x14ac:dyDescent="0.2">
      <c r="B685" s="195" t="s">
        <v>1756</v>
      </c>
      <c r="C685" s="196">
        <v>10.10930218</v>
      </c>
      <c r="D685" s="208">
        <v>46.183934209999997</v>
      </c>
      <c r="E685" s="200">
        <v>14008</v>
      </c>
    </row>
    <row r="686" spans="2:5" x14ac:dyDescent="0.2">
      <c r="B686" s="195" t="s">
        <v>7868</v>
      </c>
      <c r="C686" s="196">
        <v>9.2762307699999997</v>
      </c>
      <c r="D686" s="208">
        <v>45.628567420000003</v>
      </c>
      <c r="E686" s="200">
        <v>108009</v>
      </c>
    </row>
    <row r="687" spans="2:5" x14ac:dyDescent="0.2">
      <c r="B687" s="197" t="s">
        <v>3905</v>
      </c>
      <c r="C687" s="198">
        <v>10.47336979</v>
      </c>
      <c r="D687" s="209">
        <v>44.663261079999998</v>
      </c>
      <c r="E687" s="200">
        <v>35004</v>
      </c>
    </row>
    <row r="688" spans="2:5" x14ac:dyDescent="0.2">
      <c r="B688" s="197" t="s">
        <v>4476</v>
      </c>
      <c r="C688" s="198">
        <v>11.818141450000001</v>
      </c>
      <c r="D688" s="209">
        <v>43.694457409999998</v>
      </c>
      <c r="E688" s="200">
        <v>51004</v>
      </c>
    </row>
    <row r="689" spans="2:5" x14ac:dyDescent="0.2">
      <c r="B689" s="197" t="s">
        <v>4417</v>
      </c>
      <c r="C689" s="198">
        <v>10.59818454</v>
      </c>
      <c r="D689" s="209">
        <v>43.2694391</v>
      </c>
      <c r="E689" s="200">
        <v>49001</v>
      </c>
    </row>
    <row r="690" spans="2:5" x14ac:dyDescent="0.2">
      <c r="B690" s="195" t="s">
        <v>126</v>
      </c>
      <c r="C690" s="196">
        <v>7.2897859599999997</v>
      </c>
      <c r="D690" s="208">
        <v>44.797580150000002</v>
      </c>
      <c r="E690" s="200">
        <v>1025</v>
      </c>
    </row>
    <row r="691" spans="2:5" x14ac:dyDescent="0.2">
      <c r="B691" s="197" t="s">
        <v>5987</v>
      </c>
      <c r="C691" s="198">
        <v>15.194496340000001</v>
      </c>
      <c r="D691" s="209">
        <v>41.397436030000001</v>
      </c>
      <c r="E691" s="200">
        <v>71006</v>
      </c>
    </row>
    <row r="692" spans="2:5" x14ac:dyDescent="0.2">
      <c r="B692" s="195" t="s">
        <v>3653</v>
      </c>
      <c r="C692" s="196">
        <v>13.24990756</v>
      </c>
      <c r="D692" s="208">
        <v>45.930997249999997</v>
      </c>
      <c r="E692" s="200">
        <v>30011</v>
      </c>
    </row>
    <row r="693" spans="2:5" x14ac:dyDescent="0.2">
      <c r="B693" s="195" t="s">
        <v>7374</v>
      </c>
      <c r="C693" s="196">
        <v>8.9351205999999994</v>
      </c>
      <c r="D693" s="208">
        <v>40.113004220000001</v>
      </c>
      <c r="E693" s="200">
        <v>95014</v>
      </c>
    </row>
    <row r="694" spans="2:5" x14ac:dyDescent="0.2">
      <c r="B694" s="195" t="s">
        <v>7451</v>
      </c>
      <c r="C694" s="196">
        <v>8.0540821699999992</v>
      </c>
      <c r="D694" s="208">
        <v>45.566511200000001</v>
      </c>
      <c r="E694" s="200">
        <v>96004</v>
      </c>
    </row>
    <row r="695" spans="2:5" x14ac:dyDescent="0.2">
      <c r="B695" s="195" t="s">
        <v>2219</v>
      </c>
      <c r="C695" s="196">
        <v>10.295469170000001</v>
      </c>
      <c r="D695" s="208">
        <v>45.935554529999997</v>
      </c>
      <c r="E695" s="200">
        <v>17018</v>
      </c>
    </row>
    <row r="696" spans="2:5" x14ac:dyDescent="0.2">
      <c r="B696" s="195" t="s">
        <v>2903</v>
      </c>
      <c r="C696" s="196">
        <v>11.5536885</v>
      </c>
      <c r="D696" s="208">
        <v>46.080247120000003</v>
      </c>
      <c r="E696" s="200">
        <v>22015</v>
      </c>
    </row>
    <row r="697" spans="2:5" x14ac:dyDescent="0.2">
      <c r="B697" s="197" t="s">
        <v>4436</v>
      </c>
      <c r="C697" s="198">
        <v>10.61983755</v>
      </c>
      <c r="D697" s="209">
        <v>43.710113579999998</v>
      </c>
      <c r="E697" s="200">
        <v>50001</v>
      </c>
    </row>
    <row r="698" spans="2:5" x14ac:dyDescent="0.2">
      <c r="B698" s="195" t="s">
        <v>2713</v>
      </c>
      <c r="C698" s="196">
        <v>10.89839216</v>
      </c>
      <c r="D698" s="208">
        <v>45.180120709999997</v>
      </c>
      <c r="E698" s="200">
        <v>20004</v>
      </c>
    </row>
    <row r="699" spans="2:5" x14ac:dyDescent="0.2">
      <c r="B699" s="195" t="s">
        <v>1611</v>
      </c>
      <c r="C699" s="196">
        <v>8.9225656299999994</v>
      </c>
      <c r="D699" s="208">
        <v>45.784686010000001</v>
      </c>
      <c r="E699" s="200">
        <v>13023</v>
      </c>
    </row>
    <row r="700" spans="2:5" x14ac:dyDescent="0.2">
      <c r="B700" s="195" t="s">
        <v>1838</v>
      </c>
      <c r="C700" s="196">
        <v>9.0996585900000007</v>
      </c>
      <c r="D700" s="208">
        <v>45.332198079999998</v>
      </c>
      <c r="E700" s="200">
        <v>15024</v>
      </c>
    </row>
    <row r="701" spans="2:5" x14ac:dyDescent="0.2">
      <c r="B701" s="197" t="s">
        <v>6048</v>
      </c>
      <c r="C701" s="198">
        <v>16.708459399999999</v>
      </c>
      <c r="D701" s="209">
        <v>41.024198089999999</v>
      </c>
      <c r="E701" s="200">
        <v>72008</v>
      </c>
    </row>
    <row r="702" spans="2:5" x14ac:dyDescent="0.2">
      <c r="B702" s="195" t="s">
        <v>7452</v>
      </c>
      <c r="C702" s="196">
        <v>8.1302602499999992</v>
      </c>
      <c r="D702" s="208">
        <v>45.607590809999998</v>
      </c>
      <c r="E702" s="200">
        <v>96005</v>
      </c>
    </row>
    <row r="703" spans="2:5" x14ac:dyDescent="0.2">
      <c r="B703" s="195" t="s">
        <v>1159</v>
      </c>
      <c r="C703" s="196">
        <v>7.42307118</v>
      </c>
      <c r="D703" s="208">
        <v>45.874067889999999</v>
      </c>
      <c r="E703" s="200">
        <v>7010</v>
      </c>
    </row>
    <row r="704" spans="2:5" x14ac:dyDescent="0.2">
      <c r="B704" s="195" t="s">
        <v>2220</v>
      </c>
      <c r="C704" s="196">
        <v>10.34057147</v>
      </c>
      <c r="D704" s="208">
        <v>45.674029339999997</v>
      </c>
      <c r="E704" s="200">
        <v>17019</v>
      </c>
    </row>
    <row r="705" spans="2:5" x14ac:dyDescent="0.2">
      <c r="B705" s="195" t="s">
        <v>7175</v>
      </c>
      <c r="C705" s="196">
        <v>8.8154945700000003</v>
      </c>
      <c r="D705" s="208">
        <v>40.266049899999999</v>
      </c>
      <c r="E705" s="200">
        <v>91008</v>
      </c>
    </row>
    <row r="706" spans="2:5" x14ac:dyDescent="0.2">
      <c r="B706" s="197" t="s">
        <v>5327</v>
      </c>
      <c r="C706" s="198">
        <v>15.375020230000001</v>
      </c>
      <c r="D706" s="209">
        <v>41.013181439999997</v>
      </c>
      <c r="E706" s="200">
        <v>64011</v>
      </c>
    </row>
    <row r="707" spans="2:5" x14ac:dyDescent="0.2">
      <c r="B707" s="195" t="s">
        <v>6721</v>
      </c>
      <c r="C707" s="196">
        <v>13.25873047</v>
      </c>
      <c r="D707" s="208">
        <v>37.705787430000001</v>
      </c>
      <c r="E707" s="200">
        <v>82010</v>
      </c>
    </row>
    <row r="708" spans="2:5" x14ac:dyDescent="0.2">
      <c r="B708" s="195" t="s">
        <v>7957</v>
      </c>
      <c r="C708" s="196">
        <v>16.502613700000001</v>
      </c>
      <c r="D708" s="208">
        <v>41.242464390000002</v>
      </c>
      <c r="E708" s="200">
        <v>110003</v>
      </c>
    </row>
    <row r="709" spans="2:5" x14ac:dyDescent="0.2">
      <c r="B709" s="197" t="s">
        <v>5603</v>
      </c>
      <c r="C709" s="198">
        <v>13.757485389999999</v>
      </c>
      <c r="D709" s="209">
        <v>41.920987359999998</v>
      </c>
      <c r="E709" s="200">
        <v>66011</v>
      </c>
    </row>
    <row r="710" spans="2:5" x14ac:dyDescent="0.2">
      <c r="B710" s="197" t="s">
        <v>5707</v>
      </c>
      <c r="C710" s="198">
        <v>13.80368606</v>
      </c>
      <c r="D710" s="209">
        <v>42.528776010000001</v>
      </c>
      <c r="E710" s="200">
        <v>67007</v>
      </c>
    </row>
    <row r="711" spans="2:5" x14ac:dyDescent="0.2">
      <c r="B711" s="195" t="s">
        <v>6376</v>
      </c>
      <c r="C711" s="196">
        <v>16.286520639999999</v>
      </c>
      <c r="D711" s="208">
        <v>39.512627100000003</v>
      </c>
      <c r="E711" s="200">
        <v>78017</v>
      </c>
    </row>
    <row r="712" spans="2:5" x14ac:dyDescent="0.2">
      <c r="B712" s="195" t="s">
        <v>976</v>
      </c>
      <c r="C712" s="196">
        <v>8.3685866499999992</v>
      </c>
      <c r="D712" s="208">
        <v>44.661793770000003</v>
      </c>
      <c r="E712" s="200">
        <v>6017</v>
      </c>
    </row>
    <row r="713" spans="2:5" x14ac:dyDescent="0.2">
      <c r="B713" s="195" t="s">
        <v>1473</v>
      </c>
      <c r="C713" s="196">
        <v>8.8703582900000004</v>
      </c>
      <c r="D713" s="208">
        <v>45.872414399999997</v>
      </c>
      <c r="E713" s="200">
        <v>12015</v>
      </c>
    </row>
    <row r="714" spans="2:5" x14ac:dyDescent="0.2">
      <c r="B714" s="197" t="s">
        <v>6049</v>
      </c>
      <c r="C714" s="198">
        <v>16.747849810000002</v>
      </c>
      <c r="D714" s="209">
        <v>41.03868353</v>
      </c>
      <c r="E714" s="200">
        <v>72010</v>
      </c>
    </row>
    <row r="715" spans="2:5" x14ac:dyDescent="0.2">
      <c r="B715" s="197" t="s">
        <v>6050</v>
      </c>
      <c r="C715" s="198">
        <v>16.69431895</v>
      </c>
      <c r="D715" s="209">
        <v>41.110018199999999</v>
      </c>
      <c r="E715" s="200">
        <v>72011</v>
      </c>
    </row>
    <row r="716" spans="2:5" x14ac:dyDescent="0.2">
      <c r="B716" s="197" t="s">
        <v>6051</v>
      </c>
      <c r="C716" s="198">
        <v>16.825803969999999</v>
      </c>
      <c r="D716" s="209">
        <v>41.041068279999998</v>
      </c>
      <c r="E716" s="200">
        <v>72012</v>
      </c>
    </row>
    <row r="717" spans="2:5" x14ac:dyDescent="0.2">
      <c r="B717" s="195" t="s">
        <v>7176</v>
      </c>
      <c r="C717" s="196">
        <v>9.3814811799999998</v>
      </c>
      <c r="D717" s="208">
        <v>40.475062200000004</v>
      </c>
      <c r="E717" s="200">
        <v>91009</v>
      </c>
    </row>
    <row r="718" spans="2:5" x14ac:dyDescent="0.2">
      <c r="B718" s="195" t="s">
        <v>6905</v>
      </c>
      <c r="C718" s="196">
        <v>13.440400479999999</v>
      </c>
      <c r="D718" s="208">
        <v>37.618109930000003</v>
      </c>
      <c r="E718" s="200">
        <v>84004</v>
      </c>
    </row>
    <row r="719" spans="2:5" x14ac:dyDescent="0.2">
      <c r="B719" s="195" t="s">
        <v>6600</v>
      </c>
      <c r="C719" s="196">
        <v>16.453390800000001</v>
      </c>
      <c r="D719" s="208">
        <v>38.481672940000003</v>
      </c>
      <c r="E719" s="200">
        <v>80010</v>
      </c>
    </row>
    <row r="720" spans="2:5" x14ac:dyDescent="0.2">
      <c r="B720" s="195" t="s">
        <v>1612</v>
      </c>
      <c r="C720" s="196">
        <v>8.9459647499999999</v>
      </c>
      <c r="D720" s="208">
        <v>45.83503924</v>
      </c>
      <c r="E720" s="200">
        <v>13024</v>
      </c>
    </row>
    <row r="721" spans="2:5" x14ac:dyDescent="0.2">
      <c r="B721" s="195" t="s">
        <v>2904</v>
      </c>
      <c r="C721" s="196">
        <v>10.837059549999999</v>
      </c>
      <c r="D721" s="208">
        <v>46.025327500000003</v>
      </c>
      <c r="E721" s="200">
        <v>22017</v>
      </c>
    </row>
    <row r="722" spans="2:5" x14ac:dyDescent="0.2">
      <c r="B722" s="195" t="s">
        <v>1986</v>
      </c>
      <c r="C722" s="196">
        <v>9.5643370399999998</v>
      </c>
      <c r="D722" s="208">
        <v>45.836917800000002</v>
      </c>
      <c r="E722" s="200">
        <v>16027</v>
      </c>
    </row>
    <row r="723" spans="2:5" x14ac:dyDescent="0.2">
      <c r="B723" s="197" t="s">
        <v>4671</v>
      </c>
      <c r="C723" s="198">
        <v>12.025762070000001</v>
      </c>
      <c r="D723" s="209">
        <v>42.274191270000003</v>
      </c>
      <c r="E723" s="200">
        <v>56007</v>
      </c>
    </row>
    <row r="724" spans="2:5" x14ac:dyDescent="0.2">
      <c r="B724" s="195" t="s">
        <v>1613</v>
      </c>
      <c r="C724" s="196">
        <v>9.0973909400000004</v>
      </c>
      <c r="D724" s="208">
        <v>45.959893889999996</v>
      </c>
      <c r="E724" s="200">
        <v>13025</v>
      </c>
    </row>
    <row r="725" spans="2:5" x14ac:dyDescent="0.2">
      <c r="B725" s="195" t="s">
        <v>1614</v>
      </c>
      <c r="C725" s="196">
        <v>9.1048647700000007</v>
      </c>
      <c r="D725" s="208">
        <v>45.84064094</v>
      </c>
      <c r="E725" s="200">
        <v>13026</v>
      </c>
    </row>
    <row r="726" spans="2:5" x14ac:dyDescent="0.2">
      <c r="B726" s="195" t="s">
        <v>6793</v>
      </c>
      <c r="C726" s="196">
        <v>14.076740640000001</v>
      </c>
      <c r="D726" s="208">
        <v>37.75230981</v>
      </c>
      <c r="E726" s="200">
        <v>82082</v>
      </c>
    </row>
    <row r="727" spans="2:5" x14ac:dyDescent="0.2">
      <c r="B727" s="195" t="s">
        <v>3500</v>
      </c>
      <c r="C727" s="196">
        <v>11.783476050000001</v>
      </c>
      <c r="D727" s="208">
        <v>45.107291740000001</v>
      </c>
      <c r="E727" s="200">
        <v>28012</v>
      </c>
    </row>
    <row r="728" spans="2:5" x14ac:dyDescent="0.2">
      <c r="B728" s="197" t="s">
        <v>3813</v>
      </c>
      <c r="C728" s="198">
        <v>9.3866028000000004</v>
      </c>
      <c r="D728" s="209">
        <v>44.766407479999998</v>
      </c>
      <c r="E728" s="200">
        <v>33005</v>
      </c>
    </row>
    <row r="729" spans="2:5" x14ac:dyDescent="0.2">
      <c r="B729" s="195" t="s">
        <v>127</v>
      </c>
      <c r="C729" s="196">
        <v>7.1179044899999999</v>
      </c>
      <c r="D729" s="208">
        <v>44.807706170000003</v>
      </c>
      <c r="E729" s="200">
        <v>1026</v>
      </c>
    </row>
    <row r="730" spans="2:5" x14ac:dyDescent="0.2">
      <c r="B730" s="195" t="s">
        <v>511</v>
      </c>
      <c r="C730" s="196">
        <v>8.4087054499999994</v>
      </c>
      <c r="D730" s="208">
        <v>45.67828729</v>
      </c>
      <c r="E730" s="200">
        <v>3019</v>
      </c>
    </row>
    <row r="731" spans="2:5" x14ac:dyDescent="0.2">
      <c r="B731" s="195" t="s">
        <v>6377</v>
      </c>
      <c r="C731" s="196">
        <v>16.756277600000001</v>
      </c>
      <c r="D731" s="208">
        <v>39.417755390000004</v>
      </c>
      <c r="E731" s="200">
        <v>78018</v>
      </c>
    </row>
    <row r="732" spans="2:5" x14ac:dyDescent="0.2">
      <c r="B732" s="195" t="s">
        <v>426</v>
      </c>
      <c r="C732" s="196">
        <v>8.1132909200000007</v>
      </c>
      <c r="D732" s="208">
        <v>45.829986650000002</v>
      </c>
      <c r="E732" s="200">
        <v>2014</v>
      </c>
    </row>
    <row r="733" spans="2:5" x14ac:dyDescent="0.2">
      <c r="B733" s="195" t="s">
        <v>2905</v>
      </c>
      <c r="C733" s="196">
        <v>10.759086290000001</v>
      </c>
      <c r="D733" s="208">
        <v>46.118430680000003</v>
      </c>
      <c r="E733" s="200">
        <v>22018</v>
      </c>
    </row>
    <row r="734" spans="2:5" x14ac:dyDescent="0.2">
      <c r="B734" s="195" t="s">
        <v>1474</v>
      </c>
      <c r="C734" s="196">
        <v>8.7514329499999999</v>
      </c>
      <c r="D734" s="208">
        <v>45.789889819999999</v>
      </c>
      <c r="E734" s="200">
        <v>12016</v>
      </c>
    </row>
    <row r="735" spans="2:5" x14ac:dyDescent="0.2">
      <c r="B735" s="195" t="s">
        <v>7616</v>
      </c>
      <c r="C735" s="196">
        <v>9.4946904500000002</v>
      </c>
      <c r="D735" s="208">
        <v>45.358630810000001</v>
      </c>
      <c r="E735" s="200">
        <v>98003</v>
      </c>
    </row>
    <row r="736" spans="2:5" x14ac:dyDescent="0.2">
      <c r="B736" s="195" t="s">
        <v>1839</v>
      </c>
      <c r="C736" s="196">
        <v>8.8284907100000005</v>
      </c>
      <c r="D736" s="208">
        <v>45.464359270000003</v>
      </c>
      <c r="E736" s="200">
        <v>15026</v>
      </c>
    </row>
    <row r="737" spans="2:5" x14ac:dyDescent="0.2">
      <c r="B737" s="195" t="s">
        <v>1363</v>
      </c>
      <c r="C737" s="196">
        <v>9.0697812800000008</v>
      </c>
      <c r="D737" s="208">
        <v>44.378221580000002</v>
      </c>
      <c r="E737" s="200">
        <v>10004</v>
      </c>
    </row>
    <row r="738" spans="2:5" x14ac:dyDescent="0.2">
      <c r="B738" s="195" t="s">
        <v>7795</v>
      </c>
      <c r="C738" s="196">
        <v>8.2063954100000007</v>
      </c>
      <c r="D738" s="208">
        <v>46.1227807</v>
      </c>
      <c r="E738" s="200">
        <v>103012</v>
      </c>
    </row>
    <row r="739" spans="2:5" x14ac:dyDescent="0.2">
      <c r="B739" s="195" t="s">
        <v>512</v>
      </c>
      <c r="C739" s="196">
        <v>8.5344991300000004</v>
      </c>
      <c r="D739" s="208">
        <v>45.667166129999998</v>
      </c>
      <c r="E739" s="200">
        <v>3021</v>
      </c>
    </row>
    <row r="740" spans="2:5" x14ac:dyDescent="0.2">
      <c r="B740" s="195" t="s">
        <v>1301</v>
      </c>
      <c r="C740" s="196">
        <v>8.2212314400000004</v>
      </c>
      <c r="D740" s="208">
        <v>44.134242520000001</v>
      </c>
      <c r="E740" s="200">
        <v>9011</v>
      </c>
    </row>
    <row r="741" spans="2:5" x14ac:dyDescent="0.2">
      <c r="B741" s="197" t="s">
        <v>5900</v>
      </c>
      <c r="C741" s="198">
        <v>14.47143659</v>
      </c>
      <c r="D741" s="209">
        <v>41.482822939999998</v>
      </c>
      <c r="E741" s="200">
        <v>70003</v>
      </c>
    </row>
    <row r="742" spans="2:5" x14ac:dyDescent="0.2">
      <c r="B742" s="195" t="s">
        <v>1430</v>
      </c>
      <c r="C742" s="196">
        <v>9.8952885800000008</v>
      </c>
      <c r="D742" s="208">
        <v>44.188866449999999</v>
      </c>
      <c r="E742" s="200">
        <v>11004</v>
      </c>
    </row>
    <row r="743" spans="2:5" x14ac:dyDescent="0.2">
      <c r="B743" s="195" t="s">
        <v>1987</v>
      </c>
      <c r="C743" s="196">
        <v>9.8202382999999998</v>
      </c>
      <c r="D743" s="208">
        <v>45.631859230000003</v>
      </c>
      <c r="E743" s="200">
        <v>16028</v>
      </c>
    </row>
    <row r="744" spans="2:5" x14ac:dyDescent="0.2">
      <c r="B744" s="195" t="s">
        <v>1840</v>
      </c>
      <c r="C744" s="196">
        <v>9.1176550800000005</v>
      </c>
      <c r="D744" s="208">
        <v>45.543843209999999</v>
      </c>
      <c r="E744" s="200">
        <v>15027</v>
      </c>
    </row>
    <row r="745" spans="2:5" x14ac:dyDescent="0.2">
      <c r="B745" s="195" t="s">
        <v>128</v>
      </c>
      <c r="C745" s="196">
        <v>7.9453488099999996</v>
      </c>
      <c r="D745" s="208">
        <v>45.473357200000002</v>
      </c>
      <c r="E745" s="200">
        <v>1027</v>
      </c>
    </row>
    <row r="746" spans="2:5" x14ac:dyDescent="0.2">
      <c r="B746" s="197" t="s">
        <v>3995</v>
      </c>
      <c r="C746" s="198">
        <v>11.341720799999999</v>
      </c>
      <c r="D746" s="209">
        <v>44.494366800000002</v>
      </c>
      <c r="E746" s="200">
        <v>37006</v>
      </c>
    </row>
    <row r="747" spans="2:5" x14ac:dyDescent="0.2">
      <c r="B747" s="197" t="s">
        <v>5750</v>
      </c>
      <c r="C747" s="198">
        <v>13.959819980000001</v>
      </c>
      <c r="D747" s="209">
        <v>42.217023140000002</v>
      </c>
      <c r="E747" s="200">
        <v>68003</v>
      </c>
    </row>
    <row r="748" spans="2:5" x14ac:dyDescent="0.2">
      <c r="B748" s="195" t="s">
        <v>6722</v>
      </c>
      <c r="C748" s="196">
        <v>13.455675660000001</v>
      </c>
      <c r="D748" s="208">
        <v>37.96471871</v>
      </c>
      <c r="E748" s="200">
        <v>82011</v>
      </c>
    </row>
    <row r="749" spans="2:5" x14ac:dyDescent="0.2">
      <c r="B749" s="197" t="s">
        <v>4220</v>
      </c>
      <c r="C749" s="198">
        <v>13.22684641</v>
      </c>
      <c r="D749" s="209">
        <v>42.994261039999998</v>
      </c>
      <c r="E749" s="200">
        <v>43005</v>
      </c>
    </row>
    <row r="750" spans="2:5" x14ac:dyDescent="0.2">
      <c r="B750" s="195" t="s">
        <v>7177</v>
      </c>
      <c r="C750" s="196">
        <v>8.9588938599999999</v>
      </c>
      <c r="D750" s="208">
        <v>40.327864419999997</v>
      </c>
      <c r="E750" s="200">
        <v>91010</v>
      </c>
    </row>
    <row r="751" spans="2:5" x14ac:dyDescent="0.2">
      <c r="B751" s="197" t="s">
        <v>4672</v>
      </c>
      <c r="C751" s="198">
        <v>11.987585640000001</v>
      </c>
      <c r="D751" s="209">
        <v>42.644736340000001</v>
      </c>
      <c r="E751" s="200">
        <v>56008</v>
      </c>
    </row>
    <row r="752" spans="2:5" x14ac:dyDescent="0.2">
      <c r="B752" s="195" t="s">
        <v>1988</v>
      </c>
      <c r="C752" s="196">
        <v>9.5782337799999997</v>
      </c>
      <c r="D752" s="208">
        <v>45.599776409999997</v>
      </c>
      <c r="E752" s="200">
        <v>16029</v>
      </c>
    </row>
    <row r="753" spans="2:5" x14ac:dyDescent="0.2">
      <c r="B753" s="195" t="s">
        <v>2785</v>
      </c>
      <c r="C753" s="196">
        <v>11.35662422</v>
      </c>
      <c r="D753" s="208">
        <v>46.499334529999999</v>
      </c>
      <c r="E753" s="200">
        <v>21008</v>
      </c>
    </row>
    <row r="754" spans="2:5" x14ac:dyDescent="0.2">
      <c r="B754" s="195" t="s">
        <v>513</v>
      </c>
      <c r="C754" s="196">
        <v>8.4441526899999992</v>
      </c>
      <c r="D754" s="208">
        <v>45.76282586</v>
      </c>
      <c r="E754" s="200">
        <v>3022</v>
      </c>
    </row>
    <row r="755" spans="2:5" x14ac:dyDescent="0.2">
      <c r="B755" s="195" t="s">
        <v>3178</v>
      </c>
      <c r="C755" s="196">
        <v>11.622068110000001</v>
      </c>
      <c r="D755" s="208">
        <v>45.60072795</v>
      </c>
      <c r="E755" s="200">
        <v>24013</v>
      </c>
    </row>
    <row r="756" spans="2:5" x14ac:dyDescent="0.2">
      <c r="B756" s="197" t="s">
        <v>4673</v>
      </c>
      <c r="C756" s="198">
        <v>12.251372610000001</v>
      </c>
      <c r="D756" s="209">
        <v>42.491021369999999</v>
      </c>
      <c r="E756" s="200">
        <v>56009</v>
      </c>
    </row>
    <row r="757" spans="2:5" x14ac:dyDescent="0.2">
      <c r="B757" s="197" t="s">
        <v>5799</v>
      </c>
      <c r="C757" s="198">
        <v>14.366233060000001</v>
      </c>
      <c r="D757" s="209">
        <v>42.035181799999997</v>
      </c>
      <c r="E757" s="200">
        <v>69006</v>
      </c>
    </row>
    <row r="758" spans="2:5" x14ac:dyDescent="0.2">
      <c r="B758" s="195" t="s">
        <v>6946</v>
      </c>
      <c r="C758" s="196">
        <v>13.780639900000001</v>
      </c>
      <c r="D758" s="208">
        <v>37.47263349</v>
      </c>
      <c r="E758" s="200">
        <v>85002</v>
      </c>
    </row>
    <row r="759" spans="2:5" x14ac:dyDescent="0.2">
      <c r="B759" s="195" t="s">
        <v>6723</v>
      </c>
      <c r="C759" s="196">
        <v>14.09952174</v>
      </c>
      <c r="D759" s="208">
        <v>37.747084020000003</v>
      </c>
      <c r="E759" s="200">
        <v>82012</v>
      </c>
    </row>
    <row r="760" spans="2:5" x14ac:dyDescent="0.2">
      <c r="B760" s="197" t="s">
        <v>3945</v>
      </c>
      <c r="C760" s="198">
        <v>11.04278703</v>
      </c>
      <c r="D760" s="209">
        <v>44.727375430000002</v>
      </c>
      <c r="E760" s="200">
        <v>36002</v>
      </c>
    </row>
    <row r="761" spans="2:5" x14ac:dyDescent="0.2">
      <c r="B761" s="195" t="s">
        <v>7375</v>
      </c>
      <c r="C761" s="196">
        <v>8.65453282</v>
      </c>
      <c r="D761" s="208">
        <v>40.100820140000003</v>
      </c>
      <c r="E761" s="200">
        <v>95015</v>
      </c>
    </row>
    <row r="762" spans="2:5" x14ac:dyDescent="0.2">
      <c r="B762" s="195" t="s">
        <v>1431</v>
      </c>
      <c r="C762" s="196">
        <v>9.5841021800000004</v>
      </c>
      <c r="D762" s="208">
        <v>44.183359840000001</v>
      </c>
      <c r="E762" s="200">
        <v>11005</v>
      </c>
    </row>
    <row r="763" spans="2:5" x14ac:dyDescent="0.2">
      <c r="B763" s="195" t="s">
        <v>1989</v>
      </c>
      <c r="C763" s="196">
        <v>9.5592363799999998</v>
      </c>
      <c r="D763" s="208">
        <v>45.683088300000001</v>
      </c>
      <c r="E763" s="200">
        <v>16030</v>
      </c>
    </row>
    <row r="764" spans="2:5" x14ac:dyDescent="0.2">
      <c r="B764" s="195" t="s">
        <v>1990</v>
      </c>
      <c r="C764" s="196">
        <v>9.5613051599999999</v>
      </c>
      <c r="D764" s="208">
        <v>45.666363070000003</v>
      </c>
      <c r="E764" s="200">
        <v>16031</v>
      </c>
    </row>
    <row r="765" spans="2:5" x14ac:dyDescent="0.2">
      <c r="B765" s="195" t="s">
        <v>3076</v>
      </c>
      <c r="C765" s="196">
        <v>11.27970781</v>
      </c>
      <c r="D765" s="208">
        <v>45.257544469999999</v>
      </c>
      <c r="E765" s="200">
        <v>23009</v>
      </c>
    </row>
    <row r="766" spans="2:5" x14ac:dyDescent="0.2">
      <c r="B766" s="197" t="s">
        <v>4048</v>
      </c>
      <c r="C766" s="198">
        <v>11.418464220000001</v>
      </c>
      <c r="D766" s="209">
        <v>44.88521609</v>
      </c>
      <c r="E766" s="200">
        <v>38003</v>
      </c>
    </row>
    <row r="767" spans="2:5" x14ac:dyDescent="0.2">
      <c r="B767" s="195" t="s">
        <v>2906</v>
      </c>
      <c r="C767" s="196">
        <v>10.55125567</v>
      </c>
      <c r="D767" s="208">
        <v>45.805420769999998</v>
      </c>
      <c r="E767" s="200">
        <v>22021</v>
      </c>
    </row>
    <row r="768" spans="2:5" x14ac:dyDescent="0.2">
      <c r="B768" s="197" t="s">
        <v>5155</v>
      </c>
      <c r="C768" s="198">
        <v>14.61856038</v>
      </c>
      <c r="D768" s="209">
        <v>41.074944350000003</v>
      </c>
      <c r="E768" s="200">
        <v>62009</v>
      </c>
    </row>
    <row r="769" spans="2:5" x14ac:dyDescent="0.2">
      <c r="B769" s="197" t="s">
        <v>5901</v>
      </c>
      <c r="C769" s="198">
        <v>14.934196330000001</v>
      </c>
      <c r="D769" s="209">
        <v>41.702694489999999</v>
      </c>
      <c r="E769" s="200">
        <v>70004</v>
      </c>
    </row>
    <row r="770" spans="2:5" x14ac:dyDescent="0.2">
      <c r="B770" s="195" t="s">
        <v>2600</v>
      </c>
      <c r="C770" s="196">
        <v>10.07836814</v>
      </c>
      <c r="D770" s="208">
        <v>45.114047909999996</v>
      </c>
      <c r="E770" s="200">
        <v>19006</v>
      </c>
    </row>
    <row r="771" spans="2:5" x14ac:dyDescent="0.2">
      <c r="B771" s="195" t="s">
        <v>6378</v>
      </c>
      <c r="C771" s="196">
        <v>15.90507114</v>
      </c>
      <c r="D771" s="208">
        <v>39.586914219999997</v>
      </c>
      <c r="E771" s="200">
        <v>78019</v>
      </c>
    </row>
    <row r="772" spans="2:5" x14ac:dyDescent="0.2">
      <c r="B772" s="197" t="s">
        <v>5328</v>
      </c>
      <c r="C772" s="198">
        <v>15.002871839999999</v>
      </c>
      <c r="D772" s="209">
        <v>41.102312660000003</v>
      </c>
      <c r="E772" s="200">
        <v>64012</v>
      </c>
    </row>
    <row r="773" spans="2:5" x14ac:dyDescent="0.2">
      <c r="B773" s="195" t="s">
        <v>7087</v>
      </c>
      <c r="C773" s="196">
        <v>8.7663832599999996</v>
      </c>
      <c r="D773" s="208">
        <v>40.5324636</v>
      </c>
      <c r="E773" s="200">
        <v>90011</v>
      </c>
    </row>
    <row r="774" spans="2:5" x14ac:dyDescent="0.2">
      <c r="B774" s="195" t="s">
        <v>7088</v>
      </c>
      <c r="C774" s="196">
        <v>9.0297523099999992</v>
      </c>
      <c r="D774" s="208">
        <v>40.416906779999998</v>
      </c>
      <c r="E774" s="200">
        <v>90012</v>
      </c>
    </row>
    <row r="775" spans="2:5" x14ac:dyDescent="0.2">
      <c r="B775" s="195" t="s">
        <v>7089</v>
      </c>
      <c r="C775" s="196">
        <v>8.7685312599999996</v>
      </c>
      <c r="D775" s="208">
        <v>40.416980959999997</v>
      </c>
      <c r="E775" s="200">
        <v>90013</v>
      </c>
    </row>
    <row r="776" spans="2:5" x14ac:dyDescent="0.2">
      <c r="B776" s="195" t="s">
        <v>614</v>
      </c>
      <c r="C776" s="196">
        <v>8.0159200500000001</v>
      </c>
      <c r="D776" s="208">
        <v>44.503620050000002</v>
      </c>
      <c r="E776" s="200">
        <v>4023</v>
      </c>
    </row>
    <row r="777" spans="2:5" x14ac:dyDescent="0.2">
      <c r="B777" s="197" t="s">
        <v>4730</v>
      </c>
      <c r="C777" s="198">
        <v>13.13254691</v>
      </c>
      <c r="D777" s="209">
        <v>42.512245989999997</v>
      </c>
      <c r="E777" s="200">
        <v>57006</v>
      </c>
    </row>
    <row r="778" spans="2:5" x14ac:dyDescent="0.2">
      <c r="B778" s="195" t="s">
        <v>3292</v>
      </c>
      <c r="C778" s="196">
        <v>12.218767079999999</v>
      </c>
      <c r="D778" s="208">
        <v>46.43812191</v>
      </c>
      <c r="E778" s="200">
        <v>25007</v>
      </c>
    </row>
    <row r="779" spans="2:5" x14ac:dyDescent="0.2">
      <c r="B779" s="195" t="s">
        <v>3654</v>
      </c>
      <c r="C779" s="196">
        <v>13.10601048</v>
      </c>
      <c r="D779" s="208">
        <v>46.315382</v>
      </c>
      <c r="E779" s="200">
        <v>30012</v>
      </c>
    </row>
    <row r="780" spans="2:5" x14ac:dyDescent="0.2">
      <c r="B780" s="195" t="s">
        <v>1231</v>
      </c>
      <c r="C780" s="196">
        <v>7.67188845</v>
      </c>
      <c r="D780" s="208">
        <v>43.779761860000001</v>
      </c>
      <c r="E780" s="200">
        <v>8008</v>
      </c>
    </row>
    <row r="781" spans="2:5" x14ac:dyDescent="0.2">
      <c r="B781" s="195" t="s">
        <v>2601</v>
      </c>
      <c r="C781" s="196">
        <v>9.9870514400000001</v>
      </c>
      <c r="D781" s="208">
        <v>45.292851059999997</v>
      </c>
      <c r="E781" s="200">
        <v>19007</v>
      </c>
    </row>
    <row r="782" spans="2:5" x14ac:dyDescent="0.2">
      <c r="B782" s="197" t="s">
        <v>3861</v>
      </c>
      <c r="C782" s="198">
        <v>9.7943565299999999</v>
      </c>
      <c r="D782" s="209">
        <v>44.719009640000003</v>
      </c>
      <c r="E782" s="200">
        <v>34005</v>
      </c>
    </row>
    <row r="783" spans="2:5" x14ac:dyDescent="0.2">
      <c r="B783" s="197" t="s">
        <v>3906</v>
      </c>
      <c r="C783" s="198">
        <v>10.55344135</v>
      </c>
      <c r="D783" s="209">
        <v>44.904537320000003</v>
      </c>
      <c r="E783" s="200">
        <v>35005</v>
      </c>
    </row>
    <row r="784" spans="2:5" x14ac:dyDescent="0.2">
      <c r="B784" s="195" t="s">
        <v>2420</v>
      </c>
      <c r="C784" s="196">
        <v>9.1406890700000005</v>
      </c>
      <c r="D784" s="208">
        <v>45.239428709999999</v>
      </c>
      <c r="E784" s="200">
        <v>18015</v>
      </c>
    </row>
    <row r="785" spans="2:5" x14ac:dyDescent="0.2">
      <c r="B785" s="195" t="s">
        <v>129</v>
      </c>
      <c r="C785" s="196">
        <v>7.6578944099999999</v>
      </c>
      <c r="D785" s="208">
        <v>45.151982410000002</v>
      </c>
      <c r="E785" s="200">
        <v>1028</v>
      </c>
    </row>
    <row r="786" spans="2:5" x14ac:dyDescent="0.2">
      <c r="B786" s="195" t="s">
        <v>6724</v>
      </c>
      <c r="C786" s="196">
        <v>13.142741300000001</v>
      </c>
      <c r="D786" s="208">
        <v>38.04642071</v>
      </c>
      <c r="E786" s="200">
        <v>82013</v>
      </c>
    </row>
    <row r="787" spans="2:5" x14ac:dyDescent="0.2">
      <c r="B787" s="195" t="s">
        <v>1232</v>
      </c>
      <c r="C787" s="196">
        <v>7.9818267900000004</v>
      </c>
      <c r="D787" s="208">
        <v>44.057467029999998</v>
      </c>
      <c r="E787" s="200">
        <v>8009</v>
      </c>
    </row>
    <row r="788" spans="2:5" x14ac:dyDescent="0.2">
      <c r="B788" s="195" t="s">
        <v>977</v>
      </c>
      <c r="C788" s="196">
        <v>8.9453501699999993</v>
      </c>
      <c r="D788" s="208">
        <v>44.731053109999998</v>
      </c>
      <c r="E788" s="200">
        <v>6018</v>
      </c>
    </row>
    <row r="789" spans="2:5" x14ac:dyDescent="0.2">
      <c r="B789" s="195" t="s">
        <v>1432</v>
      </c>
      <c r="C789" s="196">
        <v>9.7216094799999997</v>
      </c>
      <c r="D789" s="208">
        <v>44.223519609999997</v>
      </c>
      <c r="E789" s="200">
        <v>11006</v>
      </c>
    </row>
    <row r="790" spans="2:5" x14ac:dyDescent="0.2">
      <c r="B790" s="195" t="s">
        <v>7617</v>
      </c>
      <c r="C790" s="196">
        <v>9.4980235200000003</v>
      </c>
      <c r="D790" s="208">
        <v>45.212741170000001</v>
      </c>
      <c r="E790" s="200">
        <v>98004</v>
      </c>
    </row>
    <row r="791" spans="2:5" x14ac:dyDescent="0.2">
      <c r="B791" s="195" t="s">
        <v>1302</v>
      </c>
      <c r="C791" s="196">
        <v>8.2419880200000009</v>
      </c>
      <c r="D791" s="208">
        <v>44.115384130000002</v>
      </c>
      <c r="E791" s="200">
        <v>9012</v>
      </c>
    </row>
    <row r="792" spans="2:5" x14ac:dyDescent="0.2">
      <c r="B792" s="197" t="s">
        <v>4089</v>
      </c>
      <c r="C792" s="198">
        <v>12.35456963</v>
      </c>
      <c r="D792" s="209">
        <v>44.031464370000002</v>
      </c>
      <c r="E792" s="200">
        <v>40004</v>
      </c>
    </row>
    <row r="793" spans="2:5" x14ac:dyDescent="0.2">
      <c r="B793" s="195" t="s">
        <v>6518</v>
      </c>
      <c r="C793" s="196">
        <v>16.51425094</v>
      </c>
      <c r="D793" s="208">
        <v>38.827325610000003</v>
      </c>
      <c r="E793" s="200">
        <v>79011</v>
      </c>
    </row>
    <row r="794" spans="2:5" x14ac:dyDescent="0.2">
      <c r="B794" s="195" t="s">
        <v>130</v>
      </c>
      <c r="C794" s="196">
        <v>7.6677336900000004</v>
      </c>
      <c r="D794" s="208">
        <v>45.4168132</v>
      </c>
      <c r="E794" s="200">
        <v>1029</v>
      </c>
    </row>
    <row r="795" spans="2:5" x14ac:dyDescent="0.2">
      <c r="B795" s="195" t="s">
        <v>1303</v>
      </c>
      <c r="C795" s="196">
        <v>8.3045609000000002</v>
      </c>
      <c r="D795" s="208">
        <v>44.159874559999999</v>
      </c>
      <c r="E795" s="200">
        <v>9013</v>
      </c>
    </row>
    <row r="796" spans="2:5" x14ac:dyDescent="0.2">
      <c r="B796" s="197" t="s">
        <v>4325</v>
      </c>
      <c r="C796" s="198">
        <v>10.543600680000001</v>
      </c>
      <c r="D796" s="209">
        <v>43.978523109999998</v>
      </c>
      <c r="E796" s="200">
        <v>46004</v>
      </c>
    </row>
    <row r="797" spans="2:5" x14ac:dyDescent="0.2">
      <c r="B797" s="195" t="s">
        <v>3056</v>
      </c>
      <c r="C797" s="196">
        <v>10.6013</v>
      </c>
      <c r="D797" s="208">
        <v>45.890599999999999</v>
      </c>
      <c r="E797" s="200">
        <v>22238</v>
      </c>
    </row>
    <row r="798" spans="2:5" x14ac:dyDescent="0.2">
      <c r="B798" s="195" t="s">
        <v>427</v>
      </c>
      <c r="C798" s="196">
        <v>8.0537270400000001</v>
      </c>
      <c r="D798" s="208">
        <v>45.34991763</v>
      </c>
      <c r="E798" s="200">
        <v>2015</v>
      </c>
    </row>
    <row r="799" spans="2:5" x14ac:dyDescent="0.2">
      <c r="B799" s="195" t="s">
        <v>1991</v>
      </c>
      <c r="C799" s="196">
        <v>9.8914109400000001</v>
      </c>
      <c r="D799" s="208">
        <v>45.720955310000001</v>
      </c>
      <c r="E799" s="200">
        <v>16032</v>
      </c>
    </row>
    <row r="800" spans="2:5" x14ac:dyDescent="0.2">
      <c r="B800" s="195" t="s">
        <v>3057</v>
      </c>
      <c r="C800" s="196">
        <v>10.7521</v>
      </c>
      <c r="D800" s="208">
        <v>46.035200000000003</v>
      </c>
      <c r="E800" s="200">
        <v>22239</v>
      </c>
    </row>
    <row r="801" spans="2:5" x14ac:dyDescent="0.2">
      <c r="B801" s="197" t="s">
        <v>4121</v>
      </c>
      <c r="C801" s="198">
        <v>12.29461948</v>
      </c>
      <c r="D801" s="209">
        <v>43.6581701</v>
      </c>
      <c r="E801" s="200">
        <v>41006</v>
      </c>
    </row>
    <row r="802" spans="2:5" x14ac:dyDescent="0.2">
      <c r="B802" s="195" t="s">
        <v>2421</v>
      </c>
      <c r="C802" s="196">
        <v>9.1484104800000008</v>
      </c>
      <c r="D802" s="208">
        <v>44.96650803</v>
      </c>
      <c r="E802" s="200">
        <v>18016</v>
      </c>
    </row>
    <row r="803" spans="2:5" x14ac:dyDescent="0.2">
      <c r="B803" s="195" t="s">
        <v>616</v>
      </c>
      <c r="C803" s="196">
        <v>7.4874635700000001</v>
      </c>
      <c r="D803" s="208">
        <v>44.32875997</v>
      </c>
      <c r="E803" s="200">
        <v>4025</v>
      </c>
    </row>
    <row r="804" spans="2:5" x14ac:dyDescent="0.2">
      <c r="B804" s="195" t="s">
        <v>2221</v>
      </c>
      <c r="C804" s="196">
        <v>9.9710177600000005</v>
      </c>
      <c r="D804" s="208">
        <v>45.350116630000002</v>
      </c>
      <c r="E804" s="200">
        <v>17020</v>
      </c>
    </row>
    <row r="805" spans="2:5" x14ac:dyDescent="0.2">
      <c r="B805" s="195" t="s">
        <v>7618</v>
      </c>
      <c r="C805" s="196">
        <v>9.4253413100000003</v>
      </c>
      <c r="D805" s="208">
        <v>45.275635010000002</v>
      </c>
      <c r="E805" s="200">
        <v>98005</v>
      </c>
    </row>
    <row r="806" spans="2:5" x14ac:dyDescent="0.2">
      <c r="B806" s="197" t="s">
        <v>4378</v>
      </c>
      <c r="C806" s="198">
        <v>11.387684200000001</v>
      </c>
      <c r="D806" s="209">
        <v>43.954787349999997</v>
      </c>
      <c r="E806" s="200">
        <v>48004</v>
      </c>
    </row>
    <row r="807" spans="2:5" x14ac:dyDescent="0.2">
      <c r="B807" s="195" t="s">
        <v>979</v>
      </c>
      <c r="C807" s="196">
        <v>8.5236213799999998</v>
      </c>
      <c r="D807" s="208">
        <v>45.089090300000002</v>
      </c>
      <c r="E807" s="200">
        <v>6020</v>
      </c>
    </row>
    <row r="808" spans="2:5" x14ac:dyDescent="0.2">
      <c r="B808" s="195" t="s">
        <v>2423</v>
      </c>
      <c r="C808" s="196">
        <v>8.9126928400000001</v>
      </c>
      <c r="D808" s="208">
        <v>45.234836119999997</v>
      </c>
      <c r="E808" s="200">
        <v>18018</v>
      </c>
    </row>
    <row r="809" spans="2:5" x14ac:dyDescent="0.2">
      <c r="B809" s="195" t="s">
        <v>516</v>
      </c>
      <c r="C809" s="196">
        <v>8.6039222899999999</v>
      </c>
      <c r="D809" s="208">
        <v>45.68806799</v>
      </c>
      <c r="E809" s="200">
        <v>3025</v>
      </c>
    </row>
    <row r="810" spans="2:5" x14ac:dyDescent="0.2">
      <c r="B810" s="197" t="s">
        <v>3996</v>
      </c>
      <c r="C810" s="198">
        <v>11.58922857</v>
      </c>
      <c r="D810" s="209">
        <v>44.277308230000003</v>
      </c>
      <c r="E810" s="200">
        <v>37007</v>
      </c>
    </row>
    <row r="811" spans="2:5" x14ac:dyDescent="0.2">
      <c r="B811" s="197" t="s">
        <v>3862</v>
      </c>
      <c r="C811" s="198">
        <v>9.7676672599999996</v>
      </c>
      <c r="D811" s="209">
        <v>44.48803032</v>
      </c>
      <c r="E811" s="200">
        <v>34006</v>
      </c>
    </row>
    <row r="812" spans="2:5" x14ac:dyDescent="0.2">
      <c r="B812" s="195" t="s">
        <v>2907</v>
      </c>
      <c r="C812" s="196">
        <v>11.45648568</v>
      </c>
      <c r="D812" s="208">
        <v>46.053041409999999</v>
      </c>
      <c r="E812" s="200">
        <v>22022</v>
      </c>
    </row>
    <row r="813" spans="2:5" x14ac:dyDescent="0.2">
      <c r="B813" s="197" t="s">
        <v>4732</v>
      </c>
      <c r="C813" s="198">
        <v>13.058491780000001</v>
      </c>
      <c r="D813" s="209">
        <v>42.405603259999999</v>
      </c>
      <c r="E813" s="200">
        <v>57008</v>
      </c>
    </row>
    <row r="814" spans="2:5" x14ac:dyDescent="0.2">
      <c r="B814" s="195" t="s">
        <v>429</v>
      </c>
      <c r="C814" s="196">
        <v>8.4663705</v>
      </c>
      <c r="D814" s="208">
        <v>45.357158179999999</v>
      </c>
      <c r="E814" s="200">
        <v>2017</v>
      </c>
    </row>
    <row r="815" spans="2:5" x14ac:dyDescent="0.2">
      <c r="B815" s="195" t="s">
        <v>2777</v>
      </c>
      <c r="C815" s="196">
        <v>10.775</v>
      </c>
      <c r="D815" s="208">
        <v>45.088000000000001</v>
      </c>
      <c r="E815" s="200">
        <v>20071</v>
      </c>
    </row>
    <row r="816" spans="2:5" x14ac:dyDescent="0.2">
      <c r="B816" s="195" t="s">
        <v>131</v>
      </c>
      <c r="C816" s="196">
        <v>7.8585220900000001</v>
      </c>
      <c r="D816" s="208">
        <v>45.513006859999997</v>
      </c>
      <c r="E816" s="200">
        <v>1030</v>
      </c>
    </row>
    <row r="817" spans="2:5" x14ac:dyDescent="0.2">
      <c r="B817" s="195" t="s">
        <v>2714</v>
      </c>
      <c r="C817" s="196">
        <v>11.204736309999999</v>
      </c>
      <c r="D817" s="208">
        <v>45.049419829999998</v>
      </c>
      <c r="E817" s="200">
        <v>20006</v>
      </c>
    </row>
    <row r="818" spans="2:5" x14ac:dyDescent="0.2">
      <c r="B818" s="195" t="s">
        <v>514</v>
      </c>
      <c r="C818" s="196">
        <v>8.6992676499999995</v>
      </c>
      <c r="D818" s="208">
        <v>45.318383369999999</v>
      </c>
      <c r="E818" s="200">
        <v>3023</v>
      </c>
    </row>
    <row r="819" spans="2:5" x14ac:dyDescent="0.2">
      <c r="B819" s="195" t="s">
        <v>615</v>
      </c>
      <c r="C819" s="196">
        <v>8.1327554899999992</v>
      </c>
      <c r="D819" s="208">
        <v>44.620441630000002</v>
      </c>
      <c r="E819" s="200">
        <v>4024</v>
      </c>
    </row>
    <row r="820" spans="2:5" x14ac:dyDescent="0.2">
      <c r="B820" s="195" t="s">
        <v>515</v>
      </c>
      <c r="C820" s="196">
        <v>8.4629866099999997</v>
      </c>
      <c r="D820" s="208">
        <v>45.6988743</v>
      </c>
      <c r="E820" s="200">
        <v>3024</v>
      </c>
    </row>
    <row r="821" spans="2:5" x14ac:dyDescent="0.2">
      <c r="B821" s="195" t="s">
        <v>1233</v>
      </c>
      <c r="C821" s="196">
        <v>7.94489614</v>
      </c>
      <c r="D821" s="208">
        <v>43.975602189999996</v>
      </c>
      <c r="E821" s="200">
        <v>8010</v>
      </c>
    </row>
    <row r="822" spans="2:5" x14ac:dyDescent="0.2">
      <c r="B822" s="195" t="s">
        <v>132</v>
      </c>
      <c r="C822" s="196">
        <v>7.98879962</v>
      </c>
      <c r="D822" s="208">
        <v>45.361551339999998</v>
      </c>
      <c r="E822" s="200">
        <v>1031</v>
      </c>
    </row>
    <row r="823" spans="2:5" x14ac:dyDescent="0.2">
      <c r="B823" s="195" t="s">
        <v>7859</v>
      </c>
      <c r="C823" s="196">
        <v>8.1967999999999996</v>
      </c>
      <c r="D823" s="208">
        <v>46.053199999999997</v>
      </c>
      <c r="E823" s="200">
        <v>103078</v>
      </c>
    </row>
    <row r="824" spans="2:5" x14ac:dyDescent="0.2">
      <c r="B824" s="195" t="s">
        <v>133</v>
      </c>
      <c r="C824" s="196">
        <v>7.2412139700000004</v>
      </c>
      <c r="D824" s="208">
        <v>45.123139360000003</v>
      </c>
      <c r="E824" s="200">
        <v>1032</v>
      </c>
    </row>
    <row r="825" spans="2:5" x14ac:dyDescent="0.2">
      <c r="B825" s="197" t="s">
        <v>3814</v>
      </c>
      <c r="C825" s="198">
        <v>9.4468590500000005</v>
      </c>
      <c r="D825" s="209">
        <v>45.018035980000001</v>
      </c>
      <c r="E825" s="200">
        <v>33006</v>
      </c>
    </row>
    <row r="826" spans="2:5" x14ac:dyDescent="0.2">
      <c r="B826" s="195" t="s">
        <v>978</v>
      </c>
      <c r="C826" s="196">
        <v>8.5394206100000005</v>
      </c>
      <c r="D826" s="208">
        <v>44.83649029</v>
      </c>
      <c r="E826" s="200">
        <v>6019</v>
      </c>
    </row>
    <row r="827" spans="2:5" x14ac:dyDescent="0.2">
      <c r="B827" s="195" t="s">
        <v>2422</v>
      </c>
      <c r="C827" s="196">
        <v>9.1932211400000003</v>
      </c>
      <c r="D827" s="208">
        <v>44.93011284</v>
      </c>
      <c r="E827" s="200">
        <v>18017</v>
      </c>
    </row>
    <row r="828" spans="2:5" x14ac:dyDescent="0.2">
      <c r="B828" s="195" t="s">
        <v>3501</v>
      </c>
      <c r="C828" s="196">
        <v>11.96850373</v>
      </c>
      <c r="D828" s="208">
        <v>45.532817510000001</v>
      </c>
      <c r="E828" s="200">
        <v>28013</v>
      </c>
    </row>
    <row r="829" spans="2:5" x14ac:dyDescent="0.2">
      <c r="B829" s="197" t="s">
        <v>4731</v>
      </c>
      <c r="C829" s="198">
        <v>13.232571070000001</v>
      </c>
      <c r="D829" s="209">
        <v>42.19338673</v>
      </c>
      <c r="E829" s="200">
        <v>57007</v>
      </c>
    </row>
    <row r="830" spans="2:5" x14ac:dyDescent="0.2">
      <c r="B830" s="195" t="s">
        <v>2222</v>
      </c>
      <c r="C830" s="196">
        <v>10.23603582</v>
      </c>
      <c r="D830" s="208">
        <v>45.475076450000003</v>
      </c>
      <c r="E830" s="200">
        <v>17021</v>
      </c>
    </row>
    <row r="831" spans="2:5" x14ac:dyDescent="0.2">
      <c r="B831" s="195" t="s">
        <v>428</v>
      </c>
      <c r="C831" s="196">
        <v>8.2764105200000007</v>
      </c>
      <c r="D831" s="208">
        <v>45.716729559999997</v>
      </c>
      <c r="E831" s="200">
        <v>2016</v>
      </c>
    </row>
    <row r="832" spans="2:5" x14ac:dyDescent="0.2">
      <c r="B832" s="195" t="s">
        <v>1304</v>
      </c>
      <c r="C832" s="196">
        <v>8.23261121</v>
      </c>
      <c r="D832" s="208">
        <v>44.278657070000001</v>
      </c>
      <c r="E832" s="200">
        <v>9014</v>
      </c>
    </row>
    <row r="833" spans="2:5" x14ac:dyDescent="0.2">
      <c r="B833" s="195" t="s">
        <v>1757</v>
      </c>
      <c r="C833" s="196">
        <v>10.375595089999999</v>
      </c>
      <c r="D833" s="208">
        <v>46.470159930000001</v>
      </c>
      <c r="E833" s="200">
        <v>14009</v>
      </c>
    </row>
    <row r="834" spans="2:5" x14ac:dyDescent="0.2">
      <c r="B834" s="195" t="s">
        <v>2424</v>
      </c>
      <c r="C834" s="196">
        <v>9.2183550099999998</v>
      </c>
      <c r="D834" s="208">
        <v>45.266377179999999</v>
      </c>
      <c r="E834" s="200">
        <v>18019</v>
      </c>
    </row>
    <row r="835" spans="2:5" x14ac:dyDescent="0.2">
      <c r="B835" s="195" t="s">
        <v>2223</v>
      </c>
      <c r="C835" s="196">
        <v>10.205807849999999</v>
      </c>
      <c r="D835" s="208">
        <v>45.946794240000003</v>
      </c>
      <c r="E835" s="200">
        <v>17022</v>
      </c>
    </row>
    <row r="836" spans="2:5" x14ac:dyDescent="0.2">
      <c r="B836" s="195" t="s">
        <v>7376</v>
      </c>
      <c r="C836" s="196">
        <v>8.8698819499999999</v>
      </c>
      <c r="D836" s="208">
        <v>40.112737160000002</v>
      </c>
      <c r="E836" s="200">
        <v>95016</v>
      </c>
    </row>
    <row r="837" spans="2:5" x14ac:dyDescent="0.2">
      <c r="B837" s="195" t="s">
        <v>7178</v>
      </c>
      <c r="C837" s="196">
        <v>8.8033173199999997</v>
      </c>
      <c r="D837" s="208">
        <v>40.215411600000003</v>
      </c>
      <c r="E837" s="200">
        <v>91011</v>
      </c>
    </row>
    <row r="838" spans="2:5" x14ac:dyDescent="0.2">
      <c r="B838" s="197" t="s">
        <v>5800</v>
      </c>
      <c r="C838" s="198">
        <v>14.30325539</v>
      </c>
      <c r="D838" s="209">
        <v>41.920409839999998</v>
      </c>
      <c r="E838" s="200">
        <v>69007</v>
      </c>
    </row>
    <row r="839" spans="2:5" x14ac:dyDescent="0.2">
      <c r="B839" s="195" t="s">
        <v>7453</v>
      </c>
      <c r="C839" s="196">
        <v>8.0395804300000009</v>
      </c>
      <c r="D839" s="208">
        <v>45.505971719999998</v>
      </c>
      <c r="E839" s="200">
        <v>96006</v>
      </c>
    </row>
    <row r="840" spans="2:5" x14ac:dyDescent="0.2">
      <c r="B840" s="195" t="s">
        <v>3353</v>
      </c>
      <c r="C840" s="196">
        <v>11.79930684</v>
      </c>
      <c r="D840" s="208">
        <v>45.820991810000002</v>
      </c>
      <c r="E840" s="200">
        <v>26004</v>
      </c>
    </row>
    <row r="841" spans="2:5" x14ac:dyDescent="0.2">
      <c r="B841" s="195" t="s">
        <v>7179</v>
      </c>
      <c r="C841" s="196">
        <v>8.8367748899999992</v>
      </c>
      <c r="D841" s="208">
        <v>40.28295387</v>
      </c>
      <c r="E841" s="200">
        <v>91012</v>
      </c>
    </row>
    <row r="842" spans="2:5" x14ac:dyDescent="0.2">
      <c r="B842" s="195" t="s">
        <v>7090</v>
      </c>
      <c r="C842" s="196">
        <v>9.0432719200000005</v>
      </c>
      <c r="D842" s="208">
        <v>40.891445359999999</v>
      </c>
      <c r="E842" s="200">
        <v>90014</v>
      </c>
    </row>
    <row r="843" spans="2:5" x14ac:dyDescent="0.2">
      <c r="B843" s="195" t="s">
        <v>7091</v>
      </c>
      <c r="C843" s="196">
        <v>8.7437418000000005</v>
      </c>
      <c r="D843" s="208">
        <v>40.522276359999999</v>
      </c>
      <c r="E843" s="200">
        <v>90015</v>
      </c>
    </row>
    <row r="844" spans="2:5" x14ac:dyDescent="0.2">
      <c r="B844" s="195" t="s">
        <v>1364</v>
      </c>
      <c r="C844" s="196">
        <v>9.3867974400000005</v>
      </c>
      <c r="D844" s="208">
        <v>44.422203039999999</v>
      </c>
      <c r="E844" s="200">
        <v>10005</v>
      </c>
    </row>
    <row r="845" spans="2:5" x14ac:dyDescent="0.2">
      <c r="B845" s="195" t="s">
        <v>7439</v>
      </c>
      <c r="C845" s="196">
        <v>8.4978302200000009</v>
      </c>
      <c r="D845" s="208">
        <v>40.299148770000002</v>
      </c>
      <c r="E845" s="200">
        <v>95079</v>
      </c>
    </row>
    <row r="846" spans="2:5" x14ac:dyDescent="0.2">
      <c r="B846" s="195" t="s">
        <v>3599</v>
      </c>
      <c r="C846" s="196">
        <v>11.764546530000001</v>
      </c>
      <c r="D846" s="208">
        <v>45.000623330000003</v>
      </c>
      <c r="E846" s="200">
        <v>29007</v>
      </c>
    </row>
    <row r="847" spans="2:5" x14ac:dyDescent="0.2">
      <c r="B847" s="195" t="s">
        <v>3077</v>
      </c>
      <c r="C847" s="196">
        <v>11.357930229999999</v>
      </c>
      <c r="D847" s="208">
        <v>45.219457169999998</v>
      </c>
      <c r="E847" s="200">
        <v>23010</v>
      </c>
    </row>
    <row r="848" spans="2:5" x14ac:dyDescent="0.2">
      <c r="B848" s="195" t="s">
        <v>3078</v>
      </c>
      <c r="C848" s="196">
        <v>11.029419689999999</v>
      </c>
      <c r="D848" s="208">
        <v>45.622133120000001</v>
      </c>
      <c r="E848" s="200">
        <v>23011</v>
      </c>
    </row>
    <row r="849" spans="2:5" x14ac:dyDescent="0.2">
      <c r="B849" s="195" t="s">
        <v>980</v>
      </c>
      <c r="C849" s="196">
        <v>8.6759909900000007</v>
      </c>
      <c r="D849" s="208">
        <v>44.822091180000001</v>
      </c>
      <c r="E849" s="200">
        <v>6021</v>
      </c>
    </row>
    <row r="850" spans="2:5" x14ac:dyDescent="0.2">
      <c r="B850" s="195" t="s">
        <v>134</v>
      </c>
      <c r="C850" s="196">
        <v>7.7650698399999998</v>
      </c>
      <c r="D850" s="208">
        <v>45.268563929999999</v>
      </c>
      <c r="E850" s="200">
        <v>1033</v>
      </c>
    </row>
    <row r="851" spans="2:5" x14ac:dyDescent="0.2">
      <c r="B851" s="197" t="s">
        <v>5232</v>
      </c>
      <c r="C851" s="198">
        <v>14.47527288</v>
      </c>
      <c r="D851" s="209">
        <v>40.77531827</v>
      </c>
      <c r="E851" s="200">
        <v>63008</v>
      </c>
    </row>
    <row r="852" spans="2:5" x14ac:dyDescent="0.2">
      <c r="B852" s="197" t="s">
        <v>5233</v>
      </c>
      <c r="C852" s="198">
        <v>14.461074030000001</v>
      </c>
      <c r="D852" s="209">
        <v>40.776269069999998</v>
      </c>
      <c r="E852" s="200">
        <v>63009</v>
      </c>
    </row>
    <row r="853" spans="2:5" x14ac:dyDescent="0.2">
      <c r="B853" s="195" t="s">
        <v>617</v>
      </c>
      <c r="C853" s="196">
        <v>8.1462030799999994</v>
      </c>
      <c r="D853" s="208">
        <v>44.602466919999998</v>
      </c>
      <c r="E853" s="200">
        <v>4026</v>
      </c>
    </row>
    <row r="854" spans="2:5" x14ac:dyDescent="0.2">
      <c r="B854" s="195" t="s">
        <v>981</v>
      </c>
      <c r="C854" s="196">
        <v>8.7919124800000006</v>
      </c>
      <c r="D854" s="208">
        <v>44.647789289999999</v>
      </c>
      <c r="E854" s="200">
        <v>6022</v>
      </c>
    </row>
    <row r="855" spans="2:5" x14ac:dyDescent="0.2">
      <c r="B855" s="195" t="s">
        <v>7534</v>
      </c>
      <c r="C855" s="196">
        <v>9.2879219000000006</v>
      </c>
      <c r="D855" s="208">
        <v>45.800424120000002</v>
      </c>
      <c r="E855" s="200">
        <v>97009</v>
      </c>
    </row>
    <row r="856" spans="2:5" x14ac:dyDescent="0.2">
      <c r="B856" s="195" t="s">
        <v>2425</v>
      </c>
      <c r="C856" s="196">
        <v>9.3568954499999997</v>
      </c>
      <c r="D856" s="208">
        <v>45.063998699999999</v>
      </c>
      <c r="E856" s="200">
        <v>18020</v>
      </c>
    </row>
    <row r="857" spans="2:5" x14ac:dyDescent="0.2">
      <c r="B857" s="195" t="s">
        <v>1992</v>
      </c>
      <c r="C857" s="196">
        <v>10.04486839</v>
      </c>
      <c r="D857" s="208">
        <v>45.827010719999997</v>
      </c>
      <c r="E857" s="200">
        <v>16033</v>
      </c>
    </row>
    <row r="858" spans="2:5" x14ac:dyDescent="0.2">
      <c r="B858" s="195" t="s">
        <v>618</v>
      </c>
      <c r="C858" s="196">
        <v>8.0575026300000001</v>
      </c>
      <c r="D858" s="208">
        <v>44.526790830000003</v>
      </c>
      <c r="E858" s="200">
        <v>4027</v>
      </c>
    </row>
    <row r="859" spans="2:5" x14ac:dyDescent="0.2">
      <c r="B859" s="195" t="s">
        <v>6519</v>
      </c>
      <c r="C859" s="196">
        <v>16.861269239999999</v>
      </c>
      <c r="D859" s="208">
        <v>38.93733666</v>
      </c>
      <c r="E859" s="200">
        <v>79012</v>
      </c>
    </row>
    <row r="860" spans="2:5" x14ac:dyDescent="0.2">
      <c r="B860" s="197" t="s">
        <v>6141</v>
      </c>
      <c r="C860" s="198">
        <v>18.32463753</v>
      </c>
      <c r="D860" s="209">
        <v>40.064440930000004</v>
      </c>
      <c r="E860" s="200">
        <v>75009</v>
      </c>
    </row>
    <row r="861" spans="2:5" x14ac:dyDescent="0.2">
      <c r="B861" s="195" t="s">
        <v>1993</v>
      </c>
      <c r="C861" s="196">
        <v>9.5035942500000008</v>
      </c>
      <c r="D861" s="208">
        <v>45.640811220000003</v>
      </c>
      <c r="E861" s="200">
        <v>16034</v>
      </c>
    </row>
    <row r="862" spans="2:5" x14ac:dyDescent="0.2">
      <c r="B862" s="195" t="s">
        <v>2224</v>
      </c>
      <c r="C862" s="196">
        <v>10.323299090000001</v>
      </c>
      <c r="D862" s="208">
        <v>45.543295649999997</v>
      </c>
      <c r="E862" s="200">
        <v>17023</v>
      </c>
    </row>
    <row r="863" spans="2:5" x14ac:dyDescent="0.2">
      <c r="B863" s="195" t="s">
        <v>7092</v>
      </c>
      <c r="C863" s="196">
        <v>9.0069728999999992</v>
      </c>
      <c r="D863" s="208">
        <v>40.390669430000003</v>
      </c>
      <c r="E863" s="200">
        <v>90016</v>
      </c>
    </row>
    <row r="864" spans="2:5" x14ac:dyDescent="0.2">
      <c r="B864" s="195" t="s">
        <v>6601</v>
      </c>
      <c r="C864" s="196">
        <v>15.931802019999999</v>
      </c>
      <c r="D864" s="208">
        <v>37.994570609999997</v>
      </c>
      <c r="E864" s="200">
        <v>80011</v>
      </c>
    </row>
    <row r="865" spans="2:5" x14ac:dyDescent="0.2">
      <c r="B865" s="195" t="s">
        <v>6603</v>
      </c>
      <c r="C865" s="196">
        <v>15.920807509999999</v>
      </c>
      <c r="D865" s="208">
        <v>37.932391320000001</v>
      </c>
      <c r="E865" s="200">
        <v>80013</v>
      </c>
    </row>
    <row r="866" spans="2:5" x14ac:dyDescent="0.2">
      <c r="B866" s="195" t="s">
        <v>6602</v>
      </c>
      <c r="C866" s="196">
        <v>16.174120330000001</v>
      </c>
      <c r="D866" s="208">
        <v>38.146686539999997</v>
      </c>
      <c r="E866" s="200">
        <v>80012</v>
      </c>
    </row>
    <row r="867" spans="2:5" x14ac:dyDescent="0.2">
      <c r="B867" s="195" t="s">
        <v>2225</v>
      </c>
      <c r="C867" s="196">
        <v>10.272215299999999</v>
      </c>
      <c r="D867" s="208">
        <v>45.792347450000001</v>
      </c>
      <c r="E867" s="200">
        <v>17024</v>
      </c>
    </row>
    <row r="868" spans="2:5" x14ac:dyDescent="0.2">
      <c r="B868" s="195" t="s">
        <v>619</v>
      </c>
      <c r="C868" s="196">
        <v>7.5519945699999997</v>
      </c>
      <c r="D868" s="208">
        <v>44.32981994</v>
      </c>
      <c r="E868" s="200">
        <v>4028</v>
      </c>
    </row>
    <row r="869" spans="2:5" x14ac:dyDescent="0.2">
      <c r="B869" s="195" t="s">
        <v>2226</v>
      </c>
      <c r="C869" s="196">
        <v>10.243493640000001</v>
      </c>
      <c r="D869" s="208">
        <v>45.591632750000002</v>
      </c>
      <c r="E869" s="200">
        <v>17025</v>
      </c>
    </row>
    <row r="870" spans="2:5" x14ac:dyDescent="0.2">
      <c r="B870" s="197" t="s">
        <v>4965</v>
      </c>
      <c r="C870" s="198">
        <v>13.470861940000001</v>
      </c>
      <c r="D870" s="209">
        <v>41.64313009</v>
      </c>
      <c r="E870" s="200">
        <v>60014</v>
      </c>
    </row>
    <row r="871" spans="2:5" x14ac:dyDescent="0.2">
      <c r="B871" s="197" t="s">
        <v>5988</v>
      </c>
      <c r="C871" s="198">
        <v>15.34167092</v>
      </c>
      <c r="D871" s="209">
        <v>41.24923673</v>
      </c>
      <c r="E871" s="200">
        <v>71007</v>
      </c>
    </row>
    <row r="872" spans="2:5" x14ac:dyDescent="0.2">
      <c r="B872" s="195" t="s">
        <v>7869</v>
      </c>
      <c r="C872" s="196">
        <v>9.1486619600000001</v>
      </c>
      <c r="D872" s="208">
        <v>45.611093240000002</v>
      </c>
      <c r="E872" s="200">
        <v>108010</v>
      </c>
    </row>
    <row r="873" spans="2:5" x14ac:dyDescent="0.2">
      <c r="B873" s="195" t="s">
        <v>3502</v>
      </c>
      <c r="C873" s="196">
        <v>11.94209027</v>
      </c>
      <c r="D873" s="208">
        <v>45.268677169999997</v>
      </c>
      <c r="E873" s="200">
        <v>28014</v>
      </c>
    </row>
    <row r="874" spans="2:5" x14ac:dyDescent="0.2">
      <c r="B874" s="195" t="s">
        <v>3079</v>
      </c>
      <c r="C874" s="196">
        <v>11.11706145</v>
      </c>
      <c r="D874" s="208">
        <v>45.257988240000003</v>
      </c>
      <c r="E874" s="200">
        <v>23012</v>
      </c>
    </row>
    <row r="875" spans="2:5" x14ac:dyDescent="0.2">
      <c r="B875" s="195" t="s">
        <v>982</v>
      </c>
      <c r="C875" s="196">
        <v>8.6048771800000008</v>
      </c>
      <c r="D875" s="208">
        <v>45.067875999999998</v>
      </c>
      <c r="E875" s="200">
        <v>6023</v>
      </c>
    </row>
    <row r="876" spans="2:5" x14ac:dyDescent="0.2">
      <c r="B876" s="195" t="s">
        <v>2715</v>
      </c>
      <c r="C876" s="196">
        <v>10.48451639</v>
      </c>
      <c r="D876" s="208">
        <v>45.105313459999998</v>
      </c>
      <c r="E876" s="200">
        <v>20007</v>
      </c>
    </row>
    <row r="877" spans="2:5" x14ac:dyDescent="0.2">
      <c r="B877" s="195" t="s">
        <v>620</v>
      </c>
      <c r="C877" s="196">
        <v>7.8547476300000003</v>
      </c>
      <c r="D877" s="208">
        <v>44.698182279999997</v>
      </c>
      <c r="E877" s="200">
        <v>4029</v>
      </c>
    </row>
    <row r="878" spans="2:5" x14ac:dyDescent="0.2">
      <c r="B878" s="195" t="s">
        <v>1994</v>
      </c>
      <c r="C878" s="196">
        <v>9.7078133500000003</v>
      </c>
      <c r="D878" s="208">
        <v>45.822662219999998</v>
      </c>
      <c r="E878" s="200">
        <v>16035</v>
      </c>
    </row>
    <row r="879" spans="2:5" x14ac:dyDescent="0.2">
      <c r="B879" s="197" t="s">
        <v>4810</v>
      </c>
      <c r="C879" s="198">
        <v>12.175623979999999</v>
      </c>
      <c r="D879" s="209">
        <v>42.10335079</v>
      </c>
      <c r="E879" s="200">
        <v>58013</v>
      </c>
    </row>
    <row r="880" spans="2:5" x14ac:dyDescent="0.2">
      <c r="B880" s="197" t="s">
        <v>5450</v>
      </c>
      <c r="C880" s="198">
        <v>14.7110483</v>
      </c>
      <c r="D880" s="209">
        <v>40.824738269999997</v>
      </c>
      <c r="E880" s="200">
        <v>65016</v>
      </c>
    </row>
    <row r="881" spans="2:5" x14ac:dyDescent="0.2">
      <c r="B881" s="195" t="s">
        <v>2786</v>
      </c>
      <c r="C881" s="196">
        <v>12.132569500000001</v>
      </c>
      <c r="D881" s="208">
        <v>46.71973406</v>
      </c>
      <c r="E881" s="200">
        <v>21009</v>
      </c>
    </row>
    <row r="882" spans="2:5" x14ac:dyDescent="0.2">
      <c r="B882" s="195" t="s">
        <v>2426</v>
      </c>
      <c r="C882" s="196">
        <v>9.2818906400000003</v>
      </c>
      <c r="D882" s="208">
        <v>44.738455500000001</v>
      </c>
      <c r="E882" s="200">
        <v>18021</v>
      </c>
    </row>
    <row r="883" spans="2:5" x14ac:dyDescent="0.2">
      <c r="B883" s="195" t="s">
        <v>6604</v>
      </c>
      <c r="C883" s="196">
        <v>16.103050339999999</v>
      </c>
      <c r="D883" s="208">
        <v>37.967021750000001</v>
      </c>
      <c r="E883" s="200">
        <v>80014</v>
      </c>
    </row>
    <row r="884" spans="2:5" x14ac:dyDescent="0.2">
      <c r="B884" s="195" t="s">
        <v>2227</v>
      </c>
      <c r="C884" s="196">
        <v>10.05092043</v>
      </c>
      <c r="D884" s="208">
        <v>45.454272090000003</v>
      </c>
      <c r="E884" s="200">
        <v>17026</v>
      </c>
    </row>
    <row r="885" spans="2:5" x14ac:dyDescent="0.2">
      <c r="B885" s="195" t="s">
        <v>135</v>
      </c>
      <c r="C885" s="196">
        <v>7.8414756199999998</v>
      </c>
      <c r="D885" s="208">
        <v>45.177652469999998</v>
      </c>
      <c r="E885" s="200">
        <v>1034</v>
      </c>
    </row>
    <row r="886" spans="2:5" x14ac:dyDescent="0.2">
      <c r="B886" s="195" t="s">
        <v>1995</v>
      </c>
      <c r="C886" s="196">
        <v>9.7586801600000008</v>
      </c>
      <c r="D886" s="208">
        <v>46.004948140000003</v>
      </c>
      <c r="E886" s="200">
        <v>16036</v>
      </c>
    </row>
    <row r="887" spans="2:5" x14ac:dyDescent="0.2">
      <c r="B887" s="195" t="s">
        <v>2228</v>
      </c>
      <c r="C887" s="196">
        <v>10.34243041</v>
      </c>
      <c r="D887" s="208">
        <v>45.99021192</v>
      </c>
      <c r="E887" s="200">
        <v>17027</v>
      </c>
    </row>
    <row r="888" spans="2:5" x14ac:dyDescent="0.2">
      <c r="B888" s="195" t="s">
        <v>1475</v>
      </c>
      <c r="C888" s="196">
        <v>8.6498690200000006</v>
      </c>
      <c r="D888" s="208">
        <v>45.828567380000003</v>
      </c>
      <c r="E888" s="200">
        <v>12017</v>
      </c>
    </row>
    <row r="889" spans="2:5" x14ac:dyDescent="0.2">
      <c r="B889" s="195" t="s">
        <v>3354</v>
      </c>
      <c r="C889" s="196">
        <v>12.33099505</v>
      </c>
      <c r="D889" s="208">
        <v>45.724099899999999</v>
      </c>
      <c r="E889" s="200">
        <v>26005</v>
      </c>
    </row>
    <row r="890" spans="2:5" x14ac:dyDescent="0.2">
      <c r="B890" s="195" t="s">
        <v>1476</v>
      </c>
      <c r="C890" s="196">
        <v>8.6924668199999999</v>
      </c>
      <c r="D890" s="208">
        <v>45.823672889999997</v>
      </c>
      <c r="E890" s="200">
        <v>12018</v>
      </c>
    </row>
    <row r="891" spans="2:5" x14ac:dyDescent="0.2">
      <c r="B891" s="195" t="s">
        <v>3179</v>
      </c>
      <c r="C891" s="196">
        <v>11.56530663</v>
      </c>
      <c r="D891" s="208">
        <v>45.708259910000002</v>
      </c>
      <c r="E891" s="200">
        <v>24014</v>
      </c>
    </row>
    <row r="892" spans="2:5" x14ac:dyDescent="0.2">
      <c r="B892" s="195" t="s">
        <v>1615</v>
      </c>
      <c r="C892" s="196">
        <v>9.0625240599999994</v>
      </c>
      <c r="D892" s="208">
        <v>45.698962700000003</v>
      </c>
      <c r="E892" s="200">
        <v>13028</v>
      </c>
    </row>
    <row r="893" spans="2:5" x14ac:dyDescent="0.2">
      <c r="B893" s="195" t="s">
        <v>430</v>
      </c>
      <c r="C893" s="196">
        <v>8.3072056399999994</v>
      </c>
      <c r="D893" s="208">
        <v>45.764117480000003</v>
      </c>
      <c r="E893" s="200">
        <v>2019</v>
      </c>
    </row>
    <row r="894" spans="2:5" x14ac:dyDescent="0.2">
      <c r="B894" s="195" t="s">
        <v>1996</v>
      </c>
      <c r="C894" s="196">
        <v>9.5551625300000005</v>
      </c>
      <c r="D894" s="208">
        <v>45.603884630000003</v>
      </c>
      <c r="E894" s="200">
        <v>16037</v>
      </c>
    </row>
    <row r="895" spans="2:5" x14ac:dyDescent="0.2">
      <c r="B895" s="195" t="s">
        <v>1997</v>
      </c>
      <c r="C895" s="196">
        <v>9.5775871099999996</v>
      </c>
      <c r="D895" s="208">
        <v>45.71627848</v>
      </c>
      <c r="E895" s="200">
        <v>16038</v>
      </c>
    </row>
    <row r="896" spans="2:5" x14ac:dyDescent="0.2">
      <c r="B896" s="195" t="s">
        <v>7619</v>
      </c>
      <c r="C896" s="196">
        <v>9.5696971299999998</v>
      </c>
      <c r="D896" s="208">
        <v>45.2151031</v>
      </c>
      <c r="E896" s="200">
        <v>98006</v>
      </c>
    </row>
    <row r="897" spans="2:5" x14ac:dyDescent="0.2">
      <c r="B897" s="195" t="s">
        <v>2427</v>
      </c>
      <c r="C897" s="196">
        <v>8.6233204299999997</v>
      </c>
      <c r="D897" s="208">
        <v>45.127902349999999</v>
      </c>
      <c r="E897" s="200">
        <v>18022</v>
      </c>
    </row>
    <row r="898" spans="2:5" x14ac:dyDescent="0.2">
      <c r="B898" s="195" t="s">
        <v>3180</v>
      </c>
      <c r="C898" s="196">
        <v>11.45521671</v>
      </c>
      <c r="D898" s="208">
        <v>45.469363700000002</v>
      </c>
      <c r="E898" s="200">
        <v>24015</v>
      </c>
    </row>
    <row r="899" spans="2:5" x14ac:dyDescent="0.2">
      <c r="B899" s="195" t="s">
        <v>1616</v>
      </c>
      <c r="C899" s="196">
        <v>9.1877530099999998</v>
      </c>
      <c r="D899" s="208">
        <v>45.741641790000003</v>
      </c>
      <c r="E899" s="200">
        <v>13029</v>
      </c>
    </row>
    <row r="900" spans="2:5" x14ac:dyDescent="0.2">
      <c r="B900" s="195" t="s">
        <v>2787</v>
      </c>
      <c r="C900" s="196">
        <v>11.443228789999999</v>
      </c>
      <c r="D900" s="208">
        <v>46.937718160000003</v>
      </c>
      <c r="E900" s="200">
        <v>21010</v>
      </c>
    </row>
    <row r="901" spans="2:5" x14ac:dyDescent="0.2">
      <c r="B901" s="195" t="s">
        <v>2229</v>
      </c>
      <c r="C901" s="196">
        <v>10.30204086</v>
      </c>
      <c r="D901" s="208">
        <v>45.95601285</v>
      </c>
      <c r="E901" s="200">
        <v>17028</v>
      </c>
    </row>
    <row r="902" spans="2:5" x14ac:dyDescent="0.2">
      <c r="B902" s="195" t="s">
        <v>1477</v>
      </c>
      <c r="C902" s="196">
        <v>8.6841501599999997</v>
      </c>
      <c r="D902" s="208">
        <v>45.895209080000001</v>
      </c>
      <c r="E902" s="200">
        <v>12019</v>
      </c>
    </row>
    <row r="903" spans="2:5" x14ac:dyDescent="0.2">
      <c r="B903" s="195" t="s">
        <v>3080</v>
      </c>
      <c r="C903" s="196">
        <v>10.89346482</v>
      </c>
      <c r="D903" s="208">
        <v>45.656168690000001</v>
      </c>
      <c r="E903" s="200">
        <v>23013</v>
      </c>
    </row>
    <row r="904" spans="2:5" x14ac:dyDescent="0.2">
      <c r="B904" s="195" t="s">
        <v>2908</v>
      </c>
      <c r="C904" s="196">
        <v>10.95493373</v>
      </c>
      <c r="D904" s="208">
        <v>45.818869079999999</v>
      </c>
      <c r="E904" s="200">
        <v>22025</v>
      </c>
    </row>
    <row r="905" spans="2:5" x14ac:dyDescent="0.2">
      <c r="B905" s="195" t="s">
        <v>3081</v>
      </c>
      <c r="C905" s="196">
        <v>10.767473450000001</v>
      </c>
      <c r="D905" s="208">
        <v>45.708903399999997</v>
      </c>
      <c r="E905" s="200">
        <v>23014</v>
      </c>
    </row>
    <row r="906" spans="2:5" x14ac:dyDescent="0.2">
      <c r="B906" s="197" t="s">
        <v>3907</v>
      </c>
      <c r="C906" s="198">
        <v>10.51601194</v>
      </c>
      <c r="D906" s="209">
        <v>44.901535760000002</v>
      </c>
      <c r="E906" s="200">
        <v>35006</v>
      </c>
    </row>
    <row r="907" spans="2:5" x14ac:dyDescent="0.2">
      <c r="B907" s="195" t="s">
        <v>2230</v>
      </c>
      <c r="C907" s="196">
        <v>10.21910323</v>
      </c>
      <c r="D907" s="208">
        <v>45.539930519999999</v>
      </c>
      <c r="E907" s="200">
        <v>17029</v>
      </c>
    </row>
    <row r="908" spans="2:5" x14ac:dyDescent="0.2">
      <c r="B908" s="195" t="s">
        <v>2909</v>
      </c>
      <c r="C908" s="196">
        <v>10.96861301</v>
      </c>
      <c r="D908" s="208">
        <v>46.410443970000003</v>
      </c>
      <c r="E908" s="200">
        <v>22026</v>
      </c>
    </row>
    <row r="909" spans="2:5" x14ac:dyDescent="0.2">
      <c r="B909" s="195" t="s">
        <v>2428</v>
      </c>
      <c r="C909" s="196">
        <v>9.1350806000000002</v>
      </c>
      <c r="D909" s="208">
        <v>45.073642720000002</v>
      </c>
      <c r="E909" s="200">
        <v>18023</v>
      </c>
    </row>
    <row r="910" spans="2:5" x14ac:dyDescent="0.2">
      <c r="B910" s="195" t="s">
        <v>2788</v>
      </c>
      <c r="C910" s="196">
        <v>11.656994920000001</v>
      </c>
      <c r="D910" s="208">
        <v>46.716439289999997</v>
      </c>
      <c r="E910" s="200">
        <v>21011</v>
      </c>
    </row>
    <row r="911" spans="2:5" x14ac:dyDescent="0.2">
      <c r="B911" s="195" t="s">
        <v>3181</v>
      </c>
      <c r="C911" s="196">
        <v>11.633374870000001</v>
      </c>
      <c r="D911" s="208">
        <v>45.646328259999997</v>
      </c>
      <c r="E911" s="200">
        <v>24016</v>
      </c>
    </row>
    <row r="912" spans="2:5" x14ac:dyDescent="0.2">
      <c r="B912" s="195" t="s">
        <v>1841</v>
      </c>
      <c r="C912" s="196">
        <v>9.1876297699999991</v>
      </c>
      <c r="D912" s="208">
        <v>45.537600140000002</v>
      </c>
      <c r="E912" s="200">
        <v>15032</v>
      </c>
    </row>
    <row r="913" spans="2:5" x14ac:dyDescent="0.2">
      <c r="B913" s="195" t="s">
        <v>2910</v>
      </c>
      <c r="C913" s="196">
        <v>11.107278669999999</v>
      </c>
      <c r="D913" s="208">
        <v>46.431040379999999</v>
      </c>
      <c r="E913" s="200">
        <v>22027</v>
      </c>
    </row>
    <row r="914" spans="2:5" x14ac:dyDescent="0.2">
      <c r="B914" s="195" t="s">
        <v>1478</v>
      </c>
      <c r="C914" s="196">
        <v>8.7183917199999996</v>
      </c>
      <c r="D914" s="208">
        <v>45.977889159999997</v>
      </c>
      <c r="E914" s="200">
        <v>12020</v>
      </c>
    </row>
    <row r="915" spans="2:5" x14ac:dyDescent="0.2">
      <c r="B915" s="195" t="s">
        <v>621</v>
      </c>
      <c r="C915" s="196">
        <v>7.8769892500000003</v>
      </c>
      <c r="D915" s="208">
        <v>44.39511761</v>
      </c>
      <c r="E915" s="200">
        <v>4030</v>
      </c>
    </row>
    <row r="916" spans="2:5" x14ac:dyDescent="0.2">
      <c r="B916" s="195" t="s">
        <v>7736</v>
      </c>
      <c r="C916" s="196">
        <v>16.034155200000001</v>
      </c>
      <c r="D916" s="208">
        <v>38.724454559999998</v>
      </c>
      <c r="E916" s="200">
        <v>102003</v>
      </c>
    </row>
    <row r="917" spans="2:5" x14ac:dyDescent="0.2">
      <c r="B917" s="195" t="s">
        <v>136</v>
      </c>
      <c r="C917" s="196">
        <v>7.3028875400000004</v>
      </c>
      <c r="D917" s="208">
        <v>44.825581640000003</v>
      </c>
      <c r="E917" s="200">
        <v>1035</v>
      </c>
    </row>
    <row r="918" spans="2:5" x14ac:dyDescent="0.2">
      <c r="B918" s="195" t="s">
        <v>1617</v>
      </c>
      <c r="C918" s="196">
        <v>9.1313904499999996</v>
      </c>
      <c r="D918" s="208">
        <v>45.911742359999998</v>
      </c>
      <c r="E918" s="200">
        <v>13030</v>
      </c>
    </row>
    <row r="919" spans="2:5" x14ac:dyDescent="0.2">
      <c r="B919" s="195" t="s">
        <v>6241</v>
      </c>
      <c r="C919" s="196">
        <v>15.62812791</v>
      </c>
      <c r="D919" s="208">
        <v>40.47737411</v>
      </c>
      <c r="E919" s="200">
        <v>76013</v>
      </c>
    </row>
    <row r="920" spans="2:5" x14ac:dyDescent="0.2">
      <c r="B920" s="195" t="s">
        <v>622</v>
      </c>
      <c r="C920" s="196">
        <v>7.7507603200000004</v>
      </c>
      <c r="D920" s="208">
        <v>44.083219739999997</v>
      </c>
      <c r="E920" s="200">
        <v>4031</v>
      </c>
    </row>
    <row r="921" spans="2:5" x14ac:dyDescent="0.2">
      <c r="B921" s="195" t="s">
        <v>517</v>
      </c>
      <c r="C921" s="196">
        <v>8.4515915100000001</v>
      </c>
      <c r="D921" s="208">
        <v>45.731383489999999</v>
      </c>
      <c r="E921" s="200">
        <v>3026</v>
      </c>
    </row>
    <row r="922" spans="2:5" x14ac:dyDescent="0.2">
      <c r="B922" s="195" t="s">
        <v>1998</v>
      </c>
      <c r="C922" s="196">
        <v>9.6478963400000008</v>
      </c>
      <c r="D922" s="208">
        <v>45.544514700000001</v>
      </c>
      <c r="E922" s="200">
        <v>16040</v>
      </c>
    </row>
    <row r="923" spans="2:5" x14ac:dyDescent="0.2">
      <c r="B923" s="195" t="s">
        <v>983</v>
      </c>
      <c r="C923" s="196">
        <v>9.0407960200000002</v>
      </c>
      <c r="D923" s="208">
        <v>44.81195142</v>
      </c>
      <c r="E923" s="200">
        <v>6024</v>
      </c>
    </row>
    <row r="924" spans="2:5" x14ac:dyDescent="0.2">
      <c r="B924" s="197" t="s">
        <v>6113</v>
      </c>
      <c r="C924" s="198">
        <v>17.946023719999999</v>
      </c>
      <c r="D924" s="209">
        <v>40.638485080000002</v>
      </c>
      <c r="E924" s="200">
        <v>74001</v>
      </c>
    </row>
    <row r="925" spans="2:5" x14ac:dyDescent="0.2">
      <c r="B925" s="195" t="s">
        <v>6242</v>
      </c>
      <c r="C925" s="196">
        <v>15.94006746</v>
      </c>
      <c r="D925" s="208">
        <v>40.609895639999998</v>
      </c>
      <c r="E925" s="200">
        <v>76014</v>
      </c>
    </row>
    <row r="926" spans="2:5" x14ac:dyDescent="0.2">
      <c r="B926" s="195" t="s">
        <v>1479</v>
      </c>
      <c r="C926" s="196">
        <v>8.7868065499999997</v>
      </c>
      <c r="D926" s="208">
        <v>45.889135570000001</v>
      </c>
      <c r="E926" s="200">
        <v>12021</v>
      </c>
    </row>
    <row r="927" spans="2:5" x14ac:dyDescent="0.2">
      <c r="B927" s="195" t="s">
        <v>518</v>
      </c>
      <c r="C927" s="196">
        <v>8.4798194000000002</v>
      </c>
      <c r="D927" s="208">
        <v>45.542199770000003</v>
      </c>
      <c r="E927" s="200">
        <v>3027</v>
      </c>
    </row>
    <row r="928" spans="2:5" x14ac:dyDescent="0.2">
      <c r="B928" s="195" t="s">
        <v>2231</v>
      </c>
      <c r="C928" s="196">
        <v>10.14980761</v>
      </c>
      <c r="D928" s="208">
        <v>45.640714639999999</v>
      </c>
      <c r="E928" s="200">
        <v>17030</v>
      </c>
    </row>
    <row r="929" spans="2:5" x14ac:dyDescent="0.2">
      <c r="B929" s="195" t="s">
        <v>7870</v>
      </c>
      <c r="C929" s="196">
        <v>9.2371968399999993</v>
      </c>
      <c r="D929" s="208">
        <v>45.709292609999999</v>
      </c>
      <c r="E929" s="200">
        <v>108011</v>
      </c>
    </row>
    <row r="930" spans="2:5" x14ac:dyDescent="0.2">
      <c r="B930" s="197" t="s">
        <v>4072</v>
      </c>
      <c r="C930" s="198">
        <v>11.76902039</v>
      </c>
      <c r="D930" s="209">
        <v>44.221346420000003</v>
      </c>
      <c r="E930" s="200">
        <v>39004</v>
      </c>
    </row>
    <row r="931" spans="2:5" x14ac:dyDescent="0.2">
      <c r="B931" s="195" t="s">
        <v>1480</v>
      </c>
      <c r="C931" s="196">
        <v>8.7464112800000002</v>
      </c>
      <c r="D931" s="208">
        <v>45.949621110000002</v>
      </c>
      <c r="E931" s="200">
        <v>12022</v>
      </c>
    </row>
    <row r="932" spans="2:5" x14ac:dyDescent="0.2">
      <c r="B932" s="195" t="s">
        <v>1160</v>
      </c>
      <c r="C932" s="196">
        <v>7.4045744500000001</v>
      </c>
      <c r="D932" s="208">
        <v>45.727180689999997</v>
      </c>
      <c r="E932" s="200">
        <v>7011</v>
      </c>
    </row>
    <row r="933" spans="2:5" x14ac:dyDescent="0.2">
      <c r="B933" s="197" t="s">
        <v>5751</v>
      </c>
      <c r="C933" s="198">
        <v>13.860936799999999</v>
      </c>
      <c r="D933" s="209">
        <v>42.316483869999999</v>
      </c>
      <c r="E933" s="200">
        <v>68004</v>
      </c>
    </row>
    <row r="934" spans="2:5" x14ac:dyDescent="0.2">
      <c r="B934" s="195" t="s">
        <v>7535</v>
      </c>
      <c r="C934" s="196">
        <v>9.4483251900000003</v>
      </c>
      <c r="D934" s="208">
        <v>45.742119639999999</v>
      </c>
      <c r="E934" s="200">
        <v>97010</v>
      </c>
    </row>
    <row r="935" spans="2:5" x14ac:dyDescent="0.2">
      <c r="B935" s="197" t="s">
        <v>4966</v>
      </c>
      <c r="C935" s="198">
        <v>13.634456269999999</v>
      </c>
      <c r="D935" s="209">
        <v>41.703514859999999</v>
      </c>
      <c r="E935" s="200">
        <v>60015</v>
      </c>
    </row>
    <row r="936" spans="2:5" x14ac:dyDescent="0.2">
      <c r="B936" s="195" t="s">
        <v>3182</v>
      </c>
      <c r="C936" s="196">
        <v>11.364450489999999</v>
      </c>
      <c r="D936" s="208">
        <v>45.588402639999998</v>
      </c>
      <c r="E936" s="200">
        <v>24017</v>
      </c>
    </row>
    <row r="937" spans="2:5" x14ac:dyDescent="0.2">
      <c r="B937" s="195" t="s">
        <v>7737</v>
      </c>
      <c r="C937" s="196">
        <v>16.342477219999999</v>
      </c>
      <c r="D937" s="208">
        <v>38.601530420000003</v>
      </c>
      <c r="E937" s="200">
        <v>102004</v>
      </c>
    </row>
    <row r="938" spans="2:5" x14ac:dyDescent="0.2">
      <c r="B938" s="195" t="s">
        <v>6800</v>
      </c>
      <c r="C938" s="196">
        <v>14.827716909999999</v>
      </c>
      <c r="D938" s="208">
        <v>38.15684761</v>
      </c>
      <c r="E938" s="200">
        <v>83007</v>
      </c>
    </row>
    <row r="939" spans="2:5" x14ac:dyDescent="0.2">
      <c r="B939" s="195" t="s">
        <v>623</v>
      </c>
      <c r="C939" s="196">
        <v>7.40513697</v>
      </c>
      <c r="D939" s="208">
        <v>44.600056680000002</v>
      </c>
      <c r="E939" s="200">
        <v>4032</v>
      </c>
    </row>
    <row r="940" spans="2:5" x14ac:dyDescent="0.2">
      <c r="B940" s="195" t="s">
        <v>2429</v>
      </c>
      <c r="C940" s="196">
        <v>9.2612981300000001</v>
      </c>
      <c r="D940" s="208">
        <v>45.061970070000001</v>
      </c>
      <c r="E940" s="200">
        <v>18024</v>
      </c>
    </row>
    <row r="941" spans="2:5" x14ac:dyDescent="0.2">
      <c r="B941" s="195" t="s">
        <v>6995</v>
      </c>
      <c r="C941" s="196">
        <v>14.832899469999999</v>
      </c>
      <c r="D941" s="208">
        <v>37.78751853</v>
      </c>
      <c r="E941" s="200">
        <v>87009</v>
      </c>
    </row>
    <row r="942" spans="2:5" x14ac:dyDescent="0.2">
      <c r="B942" s="195" t="s">
        <v>2789</v>
      </c>
      <c r="C942" s="196">
        <v>11.31989385</v>
      </c>
      <c r="D942" s="208">
        <v>46.404603430000002</v>
      </c>
      <c r="E942" s="200">
        <v>21012</v>
      </c>
    </row>
    <row r="943" spans="2:5" x14ac:dyDescent="0.2">
      <c r="B943" s="195" t="s">
        <v>624</v>
      </c>
      <c r="C943" s="196">
        <v>7.3604420700000004</v>
      </c>
      <c r="D943" s="208">
        <v>44.57029687</v>
      </c>
      <c r="E943" s="200">
        <v>4033</v>
      </c>
    </row>
    <row r="944" spans="2:5" x14ac:dyDescent="0.2">
      <c r="B944" s="195" t="s">
        <v>137</v>
      </c>
      <c r="C944" s="196">
        <v>7.8033344299999996</v>
      </c>
      <c r="D944" s="208">
        <v>45.492760050000001</v>
      </c>
      <c r="E944" s="200">
        <v>1036</v>
      </c>
    </row>
    <row r="945" spans="2:5" x14ac:dyDescent="0.2">
      <c r="B945" s="195" t="s">
        <v>7796</v>
      </c>
      <c r="C945" s="196">
        <v>8.5331949100000006</v>
      </c>
      <c r="D945" s="208">
        <v>45.842744179999997</v>
      </c>
      <c r="E945" s="200">
        <v>103013</v>
      </c>
    </row>
    <row r="946" spans="2:5" x14ac:dyDescent="0.2">
      <c r="B946" s="195" t="s">
        <v>138</v>
      </c>
      <c r="C946" s="196">
        <v>8.0712784299999996</v>
      </c>
      <c r="D946" s="208">
        <v>45.117419300000002</v>
      </c>
      <c r="E946" s="200">
        <v>1037</v>
      </c>
    </row>
    <row r="947" spans="2:5" x14ac:dyDescent="0.2">
      <c r="B947" s="195" t="s">
        <v>7871</v>
      </c>
      <c r="C947" s="196">
        <v>9.3000602800000003</v>
      </c>
      <c r="D947" s="208">
        <v>45.551030320000002</v>
      </c>
      <c r="E947" s="200">
        <v>108012</v>
      </c>
    </row>
    <row r="948" spans="2:5" x14ac:dyDescent="0.2">
      <c r="B948" s="195" t="s">
        <v>3503</v>
      </c>
      <c r="C948" s="196">
        <v>11.99269059</v>
      </c>
      <c r="D948" s="208">
        <v>45.298301590000001</v>
      </c>
      <c r="E948" s="200">
        <v>28015</v>
      </c>
    </row>
    <row r="949" spans="2:5" x14ac:dyDescent="0.2">
      <c r="B949" s="195" t="s">
        <v>1433</v>
      </c>
      <c r="C949" s="196">
        <v>9.7250222500000003</v>
      </c>
      <c r="D949" s="208">
        <v>44.236865420000001</v>
      </c>
      <c r="E949" s="200">
        <v>11007</v>
      </c>
    </row>
    <row r="950" spans="2:5" x14ac:dyDescent="0.2">
      <c r="B950" s="195" t="s">
        <v>7264</v>
      </c>
      <c r="C950" s="196">
        <v>12.53679631</v>
      </c>
      <c r="D950" s="208">
        <v>45.899188670000001</v>
      </c>
      <c r="E950" s="200">
        <v>93007</v>
      </c>
    </row>
    <row r="951" spans="2:5" x14ac:dyDescent="0.2">
      <c r="B951" s="195" t="s">
        <v>139</v>
      </c>
      <c r="C951" s="196">
        <v>7.4676911099999996</v>
      </c>
      <c r="D951" s="208">
        <v>45.020232499999999</v>
      </c>
      <c r="E951" s="200">
        <v>1038</v>
      </c>
    </row>
    <row r="952" spans="2:5" x14ac:dyDescent="0.2">
      <c r="B952" s="195" t="s">
        <v>1999</v>
      </c>
      <c r="C952" s="196">
        <v>9.5006127199999995</v>
      </c>
      <c r="D952" s="208">
        <v>45.854627909999998</v>
      </c>
      <c r="E952" s="200">
        <v>16041</v>
      </c>
    </row>
    <row r="953" spans="2:5" x14ac:dyDescent="0.2">
      <c r="B953" s="195" t="s">
        <v>1618</v>
      </c>
      <c r="C953" s="196">
        <v>9.0964158400000006</v>
      </c>
      <c r="D953" s="208">
        <v>45.819771760000002</v>
      </c>
      <c r="E953" s="200">
        <v>13032</v>
      </c>
    </row>
    <row r="954" spans="2:5" x14ac:dyDescent="0.2">
      <c r="B954" s="195" t="s">
        <v>1481</v>
      </c>
      <c r="C954" s="196">
        <v>8.7958022000000007</v>
      </c>
      <c r="D954" s="208">
        <v>45.766157450000001</v>
      </c>
      <c r="E954" s="200">
        <v>12023</v>
      </c>
    </row>
    <row r="955" spans="2:5" x14ac:dyDescent="0.2">
      <c r="B955" s="195" t="s">
        <v>2790</v>
      </c>
      <c r="C955" s="196">
        <v>11.9372984</v>
      </c>
      <c r="D955" s="208">
        <v>46.797384010000002</v>
      </c>
      <c r="E955" s="200">
        <v>21013</v>
      </c>
    </row>
    <row r="956" spans="2:5" x14ac:dyDescent="0.2">
      <c r="B956" s="195" t="s">
        <v>851</v>
      </c>
      <c r="C956" s="196">
        <v>8.4402728499999995</v>
      </c>
      <c r="D956" s="208">
        <v>44.790632819999999</v>
      </c>
      <c r="E956" s="200">
        <v>5010</v>
      </c>
    </row>
    <row r="957" spans="2:5" x14ac:dyDescent="0.2">
      <c r="B957" s="195" t="s">
        <v>2000</v>
      </c>
      <c r="C957" s="196">
        <v>9.7612608099999996</v>
      </c>
      <c r="D957" s="208">
        <v>45.670826669999997</v>
      </c>
      <c r="E957" s="200">
        <v>16042</v>
      </c>
    </row>
    <row r="958" spans="2:5" x14ac:dyDescent="0.2">
      <c r="B958" s="195" t="s">
        <v>140</v>
      </c>
      <c r="C958" s="196">
        <v>8.0600941699999993</v>
      </c>
      <c r="D958" s="208">
        <v>45.155955120000002</v>
      </c>
      <c r="E958" s="200">
        <v>1039</v>
      </c>
    </row>
    <row r="959" spans="2:5" x14ac:dyDescent="0.2">
      <c r="B959" s="197" t="s">
        <v>5234</v>
      </c>
      <c r="C959" s="198">
        <v>14.42253614</v>
      </c>
      <c r="D959" s="209">
        <v>40.920614620000002</v>
      </c>
      <c r="E959" s="200">
        <v>63010</v>
      </c>
    </row>
    <row r="960" spans="2:5" x14ac:dyDescent="0.2">
      <c r="B960" s="195" t="s">
        <v>1482</v>
      </c>
      <c r="C960" s="196">
        <v>8.8896033800000005</v>
      </c>
      <c r="D960" s="208">
        <v>45.947189029999997</v>
      </c>
      <c r="E960" s="200">
        <v>12024</v>
      </c>
    </row>
    <row r="961" spans="2:5" x14ac:dyDescent="0.2">
      <c r="B961" s="195" t="s">
        <v>7454</v>
      </c>
      <c r="C961" s="196">
        <v>8.2525375299999997</v>
      </c>
      <c r="D961" s="208">
        <v>45.596128999999998</v>
      </c>
      <c r="E961" s="200">
        <v>96007</v>
      </c>
    </row>
    <row r="962" spans="2:5" x14ac:dyDescent="0.2">
      <c r="B962" s="195" t="s">
        <v>1161</v>
      </c>
      <c r="C962" s="196">
        <v>7.7328123800000004</v>
      </c>
      <c r="D962" s="208">
        <v>45.758618300000002</v>
      </c>
      <c r="E962" s="200">
        <v>7012</v>
      </c>
    </row>
    <row r="963" spans="2:5" x14ac:dyDescent="0.2">
      <c r="B963" s="195" t="s">
        <v>141</v>
      </c>
      <c r="C963" s="196">
        <v>7.1939769199999999</v>
      </c>
      <c r="D963" s="208">
        <v>45.143124870000001</v>
      </c>
      <c r="E963" s="200">
        <v>1040</v>
      </c>
    </row>
    <row r="964" spans="2:5" x14ac:dyDescent="0.2">
      <c r="B964" s="195" t="s">
        <v>6605</v>
      </c>
      <c r="C964" s="196">
        <v>16.081335469999999</v>
      </c>
      <c r="D964" s="208">
        <v>38.012624520000003</v>
      </c>
      <c r="E964" s="200">
        <v>80015</v>
      </c>
    </row>
    <row r="965" spans="2:5" x14ac:dyDescent="0.2">
      <c r="B965" s="195" t="s">
        <v>1842</v>
      </c>
      <c r="C965" s="196">
        <v>9.0133698500000001</v>
      </c>
      <c r="D965" s="208">
        <v>45.327325070000001</v>
      </c>
      <c r="E965" s="200">
        <v>15035</v>
      </c>
    </row>
    <row r="966" spans="2:5" x14ac:dyDescent="0.2">
      <c r="B966" s="195" t="s">
        <v>852</v>
      </c>
      <c r="C966" s="196">
        <v>8.2936088899999998</v>
      </c>
      <c r="D966" s="208">
        <v>44.663842850000002</v>
      </c>
      <c r="E966" s="200">
        <v>5011</v>
      </c>
    </row>
    <row r="967" spans="2:5" x14ac:dyDescent="0.2">
      <c r="B967" s="195" t="s">
        <v>7058</v>
      </c>
      <c r="C967" s="196">
        <v>14.850468340000001</v>
      </c>
      <c r="D967" s="208">
        <v>37.126511049999998</v>
      </c>
      <c r="E967" s="200">
        <v>89003</v>
      </c>
    </row>
    <row r="968" spans="2:5" x14ac:dyDescent="0.2">
      <c r="B968" s="197" t="s">
        <v>5801</v>
      </c>
      <c r="C968" s="198">
        <v>14.18070314</v>
      </c>
      <c r="D968" s="209">
        <v>42.304343869999997</v>
      </c>
      <c r="E968" s="200">
        <v>69008</v>
      </c>
    </row>
    <row r="969" spans="2:5" x14ac:dyDescent="0.2">
      <c r="B969" s="197" t="s">
        <v>5156</v>
      </c>
      <c r="C969" s="198">
        <v>14.569969459999999</v>
      </c>
      <c r="D969" s="209">
        <v>41.077045470000002</v>
      </c>
      <c r="E969" s="200">
        <v>62010</v>
      </c>
    </row>
    <row r="970" spans="2:5" x14ac:dyDescent="0.2">
      <c r="B970" s="195" t="s">
        <v>1843</v>
      </c>
      <c r="C970" s="196">
        <v>9.1075750499999995</v>
      </c>
      <c r="D970" s="208">
        <v>45.421268959999999</v>
      </c>
      <c r="E970" s="200">
        <v>15036</v>
      </c>
    </row>
    <row r="971" spans="2:5" x14ac:dyDescent="0.2">
      <c r="B971" s="197" t="s">
        <v>5451</v>
      </c>
      <c r="C971" s="198">
        <v>15.36732267</v>
      </c>
      <c r="D971" s="209">
        <v>40.631059569999998</v>
      </c>
      <c r="E971" s="200">
        <v>65017</v>
      </c>
    </row>
    <row r="972" spans="2:5" x14ac:dyDescent="0.2">
      <c r="B972" s="197" t="s">
        <v>4477</v>
      </c>
      <c r="C972" s="198">
        <v>11.616883570000001</v>
      </c>
      <c r="D972" s="209">
        <v>43.479080840000002</v>
      </c>
      <c r="E972" s="200">
        <v>51005</v>
      </c>
    </row>
    <row r="973" spans="2:5" x14ac:dyDescent="0.2">
      <c r="B973" s="195" t="s">
        <v>7093</v>
      </c>
      <c r="C973" s="196">
        <v>9.2608635499999998</v>
      </c>
      <c r="D973" s="208">
        <v>40.578570569999997</v>
      </c>
      <c r="E973" s="200">
        <v>90017</v>
      </c>
    </row>
    <row r="974" spans="2:5" x14ac:dyDescent="0.2">
      <c r="B974" s="195" t="s">
        <v>7265</v>
      </c>
      <c r="C974" s="196">
        <v>12.53264931</v>
      </c>
      <c r="D974" s="208">
        <v>46.042924669999998</v>
      </c>
      <c r="E974" s="200">
        <v>93008</v>
      </c>
    </row>
    <row r="975" spans="2:5" x14ac:dyDescent="0.2">
      <c r="B975" s="195" t="s">
        <v>7167</v>
      </c>
      <c r="C975" s="196">
        <v>9.6997563400000004</v>
      </c>
      <c r="D975" s="208">
        <v>40.70671935</v>
      </c>
      <c r="E975" s="200">
        <v>90091</v>
      </c>
    </row>
    <row r="976" spans="2:5" x14ac:dyDescent="0.2">
      <c r="B976" s="197" t="s">
        <v>3997</v>
      </c>
      <c r="C976" s="198">
        <v>11.535639789999999</v>
      </c>
      <c r="D976" s="209">
        <v>44.537516060000002</v>
      </c>
      <c r="E976" s="200">
        <v>37008</v>
      </c>
    </row>
    <row r="977" spans="2:5" x14ac:dyDescent="0.2">
      <c r="B977" s="195" t="s">
        <v>7970</v>
      </c>
      <c r="C977" s="196">
        <v>8.4008277299999996</v>
      </c>
      <c r="D977" s="208">
        <v>39.396999999999998</v>
      </c>
      <c r="E977" s="200">
        <v>111006</v>
      </c>
    </row>
    <row r="978" spans="2:5" x14ac:dyDescent="0.2">
      <c r="B978" s="197" t="s">
        <v>4356</v>
      </c>
      <c r="C978" s="198">
        <v>10.72753655</v>
      </c>
      <c r="D978" s="209">
        <v>43.879932879999998</v>
      </c>
      <c r="E978" s="200">
        <v>47003</v>
      </c>
    </row>
    <row r="979" spans="2:5" x14ac:dyDescent="0.2">
      <c r="B979" s="195" t="s">
        <v>1758</v>
      </c>
      <c r="C979" s="196">
        <v>9.6753914200000004</v>
      </c>
      <c r="D979" s="208">
        <v>46.183354110000003</v>
      </c>
      <c r="E979" s="200">
        <v>14010</v>
      </c>
    </row>
    <row r="980" spans="2:5" x14ac:dyDescent="0.2">
      <c r="B980" s="197" t="s">
        <v>5604</v>
      </c>
      <c r="C980" s="198">
        <v>13.85871232</v>
      </c>
      <c r="D980" s="209">
        <v>42.022159100000003</v>
      </c>
      <c r="E980" s="200">
        <v>66012</v>
      </c>
    </row>
    <row r="981" spans="2:5" x14ac:dyDescent="0.2">
      <c r="B981" s="195" t="s">
        <v>1483</v>
      </c>
      <c r="C981" s="196">
        <v>8.8067573199999991</v>
      </c>
      <c r="D981" s="208">
        <v>45.785257780000002</v>
      </c>
      <c r="E981" s="200">
        <v>12025</v>
      </c>
    </row>
    <row r="982" spans="2:5" x14ac:dyDescent="0.2">
      <c r="B982" s="195" t="s">
        <v>3655</v>
      </c>
      <c r="C982" s="196">
        <v>13.125743719999999</v>
      </c>
      <c r="D982" s="208">
        <v>46.208928559999997</v>
      </c>
      <c r="E982" s="200">
        <v>30013</v>
      </c>
    </row>
    <row r="983" spans="2:5" x14ac:dyDescent="0.2">
      <c r="B983" s="195" t="s">
        <v>7536</v>
      </c>
      <c r="C983" s="196">
        <v>9.28389095</v>
      </c>
      <c r="D983" s="208">
        <v>45.75086323</v>
      </c>
      <c r="E983" s="200">
        <v>97011</v>
      </c>
    </row>
    <row r="984" spans="2:5" x14ac:dyDescent="0.2">
      <c r="B984" s="195" t="s">
        <v>1619</v>
      </c>
      <c r="C984" s="196">
        <v>9.0110124799999998</v>
      </c>
      <c r="D984" s="208">
        <v>45.748134489999998</v>
      </c>
      <c r="E984" s="200">
        <v>13034</v>
      </c>
    </row>
    <row r="985" spans="2:5" x14ac:dyDescent="0.2">
      <c r="B985" s="195" t="s">
        <v>7094</v>
      </c>
      <c r="C985" s="196">
        <v>9.0614866299999992</v>
      </c>
      <c r="D985" s="208">
        <v>40.457075269999997</v>
      </c>
      <c r="E985" s="200">
        <v>90018</v>
      </c>
    </row>
    <row r="986" spans="2:5" x14ac:dyDescent="0.2">
      <c r="B986" s="195" t="s">
        <v>7095</v>
      </c>
      <c r="C986" s="196">
        <v>8.8297336600000005</v>
      </c>
      <c r="D986" s="208">
        <v>40.848042020000001</v>
      </c>
      <c r="E986" s="200">
        <v>90019</v>
      </c>
    </row>
    <row r="987" spans="2:5" x14ac:dyDescent="0.2">
      <c r="B987" s="197" t="s">
        <v>5452</v>
      </c>
      <c r="C987" s="198">
        <v>15.619363099999999</v>
      </c>
      <c r="D987" s="209">
        <v>40.26880972</v>
      </c>
      <c r="E987" s="200">
        <v>65018</v>
      </c>
    </row>
    <row r="988" spans="2:5" x14ac:dyDescent="0.2">
      <c r="B988" s="197" t="s">
        <v>5157</v>
      </c>
      <c r="C988" s="198">
        <v>14.97735441</v>
      </c>
      <c r="D988" s="209">
        <v>41.22130851</v>
      </c>
      <c r="E988" s="200">
        <v>62011</v>
      </c>
    </row>
    <row r="989" spans="2:5" x14ac:dyDescent="0.2">
      <c r="B989" s="197" t="s">
        <v>4512</v>
      </c>
      <c r="C989" s="198">
        <v>11.48190606</v>
      </c>
      <c r="D989" s="209">
        <v>43.137931780000002</v>
      </c>
      <c r="E989" s="200">
        <v>52003</v>
      </c>
    </row>
    <row r="990" spans="2:5" x14ac:dyDescent="0.2">
      <c r="B990" s="195" t="s">
        <v>6379</v>
      </c>
      <c r="C990" s="196">
        <v>15.88391307</v>
      </c>
      <c r="D990" s="208">
        <v>39.688922720000001</v>
      </c>
      <c r="E990" s="200">
        <v>78020</v>
      </c>
    </row>
    <row r="991" spans="2:5" x14ac:dyDescent="0.2">
      <c r="B991" s="195" t="s">
        <v>7872</v>
      </c>
      <c r="C991" s="196">
        <v>9.3790693300000001</v>
      </c>
      <c r="D991" s="208">
        <v>45.595921439999998</v>
      </c>
      <c r="E991" s="200">
        <v>108013</v>
      </c>
    </row>
    <row r="992" spans="2:5" x14ac:dyDescent="0.2">
      <c r="B992" s="195" t="s">
        <v>7971</v>
      </c>
      <c r="C992" s="196">
        <v>9.3615882599999996</v>
      </c>
      <c r="D992" s="208">
        <v>39.346513889999997</v>
      </c>
      <c r="E992" s="200">
        <v>111007</v>
      </c>
    </row>
    <row r="993" spans="2:5" x14ac:dyDescent="0.2">
      <c r="B993" s="195" t="s">
        <v>6906</v>
      </c>
      <c r="C993" s="196">
        <v>13.28953712</v>
      </c>
      <c r="D993" s="208">
        <v>37.598870560000002</v>
      </c>
      <c r="E993" s="200">
        <v>84005</v>
      </c>
    </row>
    <row r="994" spans="2:5" x14ac:dyDescent="0.2">
      <c r="B994" s="195" t="s">
        <v>7096</v>
      </c>
      <c r="C994" s="196">
        <v>8.9936853600000006</v>
      </c>
      <c r="D994" s="208">
        <v>40.390616319999999</v>
      </c>
      <c r="E994" s="200">
        <v>90020</v>
      </c>
    </row>
    <row r="995" spans="2:5" x14ac:dyDescent="0.2">
      <c r="B995" s="195" t="s">
        <v>142</v>
      </c>
      <c r="C995" s="196">
        <v>7.4119228599999998</v>
      </c>
      <c r="D995" s="208">
        <v>44.873358459999999</v>
      </c>
      <c r="E995" s="200">
        <v>1041</v>
      </c>
    </row>
    <row r="996" spans="2:5" x14ac:dyDescent="0.2">
      <c r="B996" s="195" t="s">
        <v>143</v>
      </c>
      <c r="C996" s="196">
        <v>7.9320567200000003</v>
      </c>
      <c r="D996" s="208">
        <v>45.48411969</v>
      </c>
      <c r="E996" s="200">
        <v>1042</v>
      </c>
    </row>
    <row r="997" spans="2:5" x14ac:dyDescent="0.2">
      <c r="B997" s="195" t="s">
        <v>431</v>
      </c>
      <c r="C997" s="196">
        <v>8.2683344200000004</v>
      </c>
      <c r="D997" s="208">
        <v>45.482118919999998</v>
      </c>
      <c r="E997" s="200">
        <v>2021</v>
      </c>
    </row>
    <row r="998" spans="2:5" x14ac:dyDescent="0.2">
      <c r="B998" s="195" t="s">
        <v>7377</v>
      </c>
      <c r="C998" s="196">
        <v>8.8980763500000002</v>
      </c>
      <c r="D998" s="208">
        <v>40.03328904</v>
      </c>
      <c r="E998" s="200">
        <v>95017</v>
      </c>
    </row>
    <row r="999" spans="2:5" x14ac:dyDescent="0.2">
      <c r="B999" s="195" t="s">
        <v>1365</v>
      </c>
      <c r="C999" s="196">
        <v>8.9449804799999999</v>
      </c>
      <c r="D999" s="208">
        <v>44.570801170000003</v>
      </c>
      <c r="E999" s="200">
        <v>10006</v>
      </c>
    </row>
    <row r="1000" spans="2:5" x14ac:dyDescent="0.2">
      <c r="B1000" s="195" t="s">
        <v>144</v>
      </c>
      <c r="C1000" s="196">
        <v>7.6557437000000004</v>
      </c>
      <c r="D1000" s="208">
        <v>45.32883648</v>
      </c>
      <c r="E1000" s="200">
        <v>1043</v>
      </c>
    </row>
    <row r="1001" spans="2:5" x14ac:dyDescent="0.2">
      <c r="B1001" s="195" t="s">
        <v>625</v>
      </c>
      <c r="C1001" s="196">
        <v>7.47352127</v>
      </c>
      <c r="D1001" s="208">
        <v>44.513696969999998</v>
      </c>
      <c r="E1001" s="200">
        <v>4034</v>
      </c>
    </row>
    <row r="1002" spans="2:5" x14ac:dyDescent="0.2">
      <c r="B1002" s="195" t="s">
        <v>1844</v>
      </c>
      <c r="C1002" s="196">
        <v>8.8125898899999999</v>
      </c>
      <c r="D1002" s="208">
        <v>45.546001420000003</v>
      </c>
      <c r="E1002" s="200">
        <v>15038</v>
      </c>
    </row>
    <row r="1003" spans="2:5" x14ac:dyDescent="0.2">
      <c r="B1003" s="195" t="s">
        <v>7059</v>
      </c>
      <c r="C1003" s="196">
        <v>14.88415569</v>
      </c>
      <c r="D1003" s="208">
        <v>37.085233510000002</v>
      </c>
      <c r="E1003" s="200">
        <v>89004</v>
      </c>
    </row>
    <row r="1004" spans="2:5" x14ac:dyDescent="0.2">
      <c r="B1004" s="195" t="s">
        <v>6689</v>
      </c>
      <c r="C1004" s="196">
        <v>12.71132304</v>
      </c>
      <c r="D1004" s="208">
        <v>38.012172319999998</v>
      </c>
      <c r="E1004" s="200">
        <v>81002</v>
      </c>
    </row>
    <row r="1005" spans="2:5" x14ac:dyDescent="0.2">
      <c r="B1005" s="195" t="s">
        <v>7910</v>
      </c>
      <c r="C1005" s="196">
        <v>9.4661924800000001</v>
      </c>
      <c r="D1005" s="208">
        <v>45.617173000000001</v>
      </c>
      <c r="E1005" s="200">
        <v>108051</v>
      </c>
    </row>
    <row r="1006" spans="2:5" x14ac:dyDescent="0.2">
      <c r="B1006" s="195" t="s">
        <v>1845</v>
      </c>
      <c r="C1006" s="196">
        <v>9.3720513600000004</v>
      </c>
      <c r="D1006" s="208">
        <v>45.537918249999997</v>
      </c>
      <c r="E1006" s="200">
        <v>15040</v>
      </c>
    </row>
    <row r="1007" spans="2:5" x14ac:dyDescent="0.2">
      <c r="B1007" s="197" t="s">
        <v>3863</v>
      </c>
      <c r="C1007" s="198">
        <v>10.041323090000001</v>
      </c>
      <c r="D1007" s="209">
        <v>44.981328959999999</v>
      </c>
      <c r="E1007" s="200">
        <v>34007</v>
      </c>
    </row>
    <row r="1008" spans="2:5" x14ac:dyDescent="0.2">
      <c r="B1008" s="197" t="s">
        <v>5752</v>
      </c>
      <c r="C1008" s="198">
        <v>13.826651930000001</v>
      </c>
      <c r="D1008" s="209">
        <v>42.210403159999998</v>
      </c>
      <c r="E1008" s="200">
        <v>68005</v>
      </c>
    </row>
    <row r="1009" spans="2:5" x14ac:dyDescent="0.2">
      <c r="B1009" s="197" t="s">
        <v>5902</v>
      </c>
      <c r="C1009" s="198">
        <v>14.5621033</v>
      </c>
      <c r="D1009" s="209">
        <v>41.554787060000002</v>
      </c>
      <c r="E1009" s="200">
        <v>70005</v>
      </c>
    </row>
    <row r="1010" spans="2:5" x14ac:dyDescent="0.2">
      <c r="B1010" s="195" t="s">
        <v>3082</v>
      </c>
      <c r="C1010" s="196">
        <v>10.846419020000001</v>
      </c>
      <c r="D1010" s="208">
        <v>45.474592639999997</v>
      </c>
      <c r="E1010" s="200">
        <v>23015</v>
      </c>
    </row>
    <row r="1011" spans="2:5" x14ac:dyDescent="0.2">
      <c r="B1011" s="195" t="s">
        <v>145</v>
      </c>
      <c r="C1011" s="196">
        <v>7.1493187599999999</v>
      </c>
      <c r="D1011" s="208">
        <v>45.13727952</v>
      </c>
      <c r="E1011" s="200">
        <v>1044</v>
      </c>
    </row>
    <row r="1012" spans="2:5" x14ac:dyDescent="0.2">
      <c r="B1012" s="195" t="s">
        <v>1484</v>
      </c>
      <c r="C1012" s="196">
        <v>8.8549419599999997</v>
      </c>
      <c r="D1012" s="208">
        <v>45.615084109999998</v>
      </c>
      <c r="E1012" s="200">
        <v>12026</v>
      </c>
    </row>
    <row r="1013" spans="2:5" x14ac:dyDescent="0.2">
      <c r="B1013" s="195" t="s">
        <v>1846</v>
      </c>
      <c r="C1013" s="196">
        <v>8.8834087299999993</v>
      </c>
      <c r="D1013" s="208">
        <v>45.546057840000003</v>
      </c>
      <c r="E1013" s="200">
        <v>15041</v>
      </c>
    </row>
    <row r="1014" spans="2:5" x14ac:dyDescent="0.2">
      <c r="B1014" s="195" t="s">
        <v>6947</v>
      </c>
      <c r="C1014" s="196">
        <v>14.18628296</v>
      </c>
      <c r="D1014" s="208">
        <v>37.186430080000001</v>
      </c>
      <c r="E1014" s="200">
        <v>85003</v>
      </c>
    </row>
    <row r="1015" spans="2:5" x14ac:dyDescent="0.2">
      <c r="B1015" s="197" t="s">
        <v>4437</v>
      </c>
      <c r="C1015" s="198">
        <v>10.587356440000001</v>
      </c>
      <c r="D1015" s="209">
        <v>43.727312220000002</v>
      </c>
      <c r="E1015" s="200">
        <v>50002</v>
      </c>
    </row>
    <row r="1016" spans="2:5" x14ac:dyDescent="0.2">
      <c r="B1016" s="195" t="s">
        <v>3083</v>
      </c>
      <c r="C1016" s="196">
        <v>10.99849693</v>
      </c>
      <c r="D1016" s="208">
        <v>45.341985399999999</v>
      </c>
      <c r="E1016" s="200">
        <v>23016</v>
      </c>
    </row>
    <row r="1017" spans="2:5" x14ac:dyDescent="0.2">
      <c r="B1017" s="195" t="s">
        <v>146</v>
      </c>
      <c r="C1017" s="196">
        <v>7.4367807299999997</v>
      </c>
      <c r="D1017" s="208">
        <v>45.067015140000002</v>
      </c>
      <c r="E1017" s="200">
        <v>1045</v>
      </c>
    </row>
    <row r="1018" spans="2:5" x14ac:dyDescent="0.2">
      <c r="B1018" s="195" t="s">
        <v>853</v>
      </c>
      <c r="C1018" s="196">
        <v>7.9505128200000001</v>
      </c>
      <c r="D1018" s="208">
        <v>45.022546210000002</v>
      </c>
      <c r="E1018" s="200">
        <v>5012</v>
      </c>
    </row>
    <row r="1019" spans="2:5" x14ac:dyDescent="0.2">
      <c r="B1019" s="195" t="s">
        <v>3656</v>
      </c>
      <c r="C1019" s="196">
        <v>13.330399310000001</v>
      </c>
      <c r="D1019" s="208">
        <v>46.013086299999998</v>
      </c>
      <c r="E1019" s="200">
        <v>30014</v>
      </c>
    </row>
    <row r="1020" spans="2:5" x14ac:dyDescent="0.2">
      <c r="B1020" s="195" t="s">
        <v>2602</v>
      </c>
      <c r="C1020" s="196">
        <v>10.27759481</v>
      </c>
      <c r="D1020" s="208">
        <v>45.119171219999998</v>
      </c>
      <c r="E1020" s="200">
        <v>19008</v>
      </c>
    </row>
    <row r="1021" spans="2:5" x14ac:dyDescent="0.2">
      <c r="B1021" s="195" t="s">
        <v>984</v>
      </c>
      <c r="C1021" s="196">
        <v>9.0962926999999993</v>
      </c>
      <c r="D1021" s="208">
        <v>44.673082729999997</v>
      </c>
      <c r="E1021" s="200">
        <v>6025</v>
      </c>
    </row>
    <row r="1022" spans="2:5" x14ac:dyDescent="0.2">
      <c r="B1022" s="195" t="s">
        <v>1620</v>
      </c>
      <c r="C1022" s="196">
        <v>9.1667028199999994</v>
      </c>
      <c r="D1022" s="208">
        <v>45.673197950000002</v>
      </c>
      <c r="E1022" s="200">
        <v>13035</v>
      </c>
    </row>
    <row r="1023" spans="2:5" x14ac:dyDescent="0.2">
      <c r="B1023" s="195" t="s">
        <v>7378</v>
      </c>
      <c r="C1023" s="196">
        <v>8.5311923499999995</v>
      </c>
      <c r="D1023" s="208">
        <v>39.929912459999997</v>
      </c>
      <c r="E1023" s="200">
        <v>95018</v>
      </c>
    </row>
    <row r="1024" spans="2:5" x14ac:dyDescent="0.2">
      <c r="B1024" s="195" t="s">
        <v>6725</v>
      </c>
      <c r="C1024" s="196">
        <v>13.663532099999999</v>
      </c>
      <c r="D1024" s="208">
        <v>37.931799869999999</v>
      </c>
      <c r="E1024" s="200">
        <v>82014</v>
      </c>
    </row>
    <row r="1025" spans="2:5" x14ac:dyDescent="0.2">
      <c r="B1025" s="195" t="s">
        <v>7708</v>
      </c>
      <c r="C1025" s="196">
        <v>16.78028917</v>
      </c>
      <c r="D1025" s="208">
        <v>39.227199919999997</v>
      </c>
      <c r="E1025" s="200">
        <v>101002</v>
      </c>
    </row>
    <row r="1026" spans="2:5" x14ac:dyDescent="0.2">
      <c r="B1026" s="195" t="s">
        <v>1485</v>
      </c>
      <c r="C1026" s="196">
        <v>8.8446650400000006</v>
      </c>
      <c r="D1026" s="208">
        <v>45.958777810000001</v>
      </c>
      <c r="E1026" s="200">
        <v>12027</v>
      </c>
    </row>
    <row r="1027" spans="2:5" x14ac:dyDescent="0.2">
      <c r="B1027" s="197" t="s">
        <v>3908</v>
      </c>
      <c r="C1027" s="198">
        <v>10.59438134</v>
      </c>
      <c r="D1027" s="209">
        <v>44.762928850000002</v>
      </c>
      <c r="E1027" s="200">
        <v>35008</v>
      </c>
    </row>
    <row r="1028" spans="2:5" x14ac:dyDescent="0.2">
      <c r="B1028" s="197" t="s">
        <v>3815</v>
      </c>
      <c r="C1028" s="198">
        <v>9.8522365199999999</v>
      </c>
      <c r="D1028" s="209">
        <v>44.965462129999999</v>
      </c>
      <c r="E1028" s="200">
        <v>33007</v>
      </c>
    </row>
    <row r="1029" spans="2:5" x14ac:dyDescent="0.2">
      <c r="B1029" s="195" t="s">
        <v>2911</v>
      </c>
      <c r="C1029" s="196">
        <v>10.75692332</v>
      </c>
      <c r="D1029" s="208">
        <v>46.129412559999999</v>
      </c>
      <c r="E1029" s="200">
        <v>22029</v>
      </c>
    </row>
    <row r="1030" spans="2:5" x14ac:dyDescent="0.2">
      <c r="B1030" s="195" t="s">
        <v>3504</v>
      </c>
      <c r="C1030" s="196">
        <v>11.910065729999999</v>
      </c>
      <c r="D1030" s="208">
        <v>45.447795550000002</v>
      </c>
      <c r="E1030" s="200">
        <v>28016</v>
      </c>
    </row>
    <row r="1031" spans="2:5" x14ac:dyDescent="0.2">
      <c r="B1031" s="195" t="s">
        <v>1621</v>
      </c>
      <c r="C1031" s="196">
        <v>9.0337472600000002</v>
      </c>
      <c r="D1031" s="208">
        <v>45.723903800000002</v>
      </c>
      <c r="E1031" s="200">
        <v>13036</v>
      </c>
    </row>
    <row r="1032" spans="2:5" x14ac:dyDescent="0.2">
      <c r="B1032" s="195" t="s">
        <v>1486</v>
      </c>
      <c r="C1032" s="196">
        <v>8.6429033999999998</v>
      </c>
      <c r="D1032" s="208">
        <v>45.794386359999997</v>
      </c>
      <c r="E1032" s="200">
        <v>12028</v>
      </c>
    </row>
    <row r="1033" spans="2:5" x14ac:dyDescent="0.2">
      <c r="B1033" s="195" t="s">
        <v>3355</v>
      </c>
      <c r="C1033" s="196">
        <v>12.001159380000001</v>
      </c>
      <c r="D1033" s="208">
        <v>45.785268969999997</v>
      </c>
      <c r="E1033" s="200">
        <v>26006</v>
      </c>
    </row>
    <row r="1034" spans="2:5" x14ac:dyDescent="0.2">
      <c r="B1034" s="195" t="s">
        <v>147</v>
      </c>
      <c r="C1034" s="196">
        <v>7.5181235600000003</v>
      </c>
      <c r="D1034" s="208">
        <v>45.244711510000002</v>
      </c>
      <c r="E1034" s="200">
        <v>1046</v>
      </c>
    </row>
    <row r="1035" spans="2:5" x14ac:dyDescent="0.2">
      <c r="B1035" s="197" t="s">
        <v>5453</v>
      </c>
      <c r="C1035" s="198">
        <v>15.49648212</v>
      </c>
      <c r="D1035" s="209">
        <v>40.567158450000001</v>
      </c>
      <c r="E1035" s="200">
        <v>65019</v>
      </c>
    </row>
    <row r="1036" spans="2:5" x14ac:dyDescent="0.2">
      <c r="B1036" s="197" t="s">
        <v>4122</v>
      </c>
      <c r="C1036" s="198">
        <v>12.64801492</v>
      </c>
      <c r="D1036" s="209">
        <v>43.546381760000003</v>
      </c>
      <c r="E1036" s="200">
        <v>41007</v>
      </c>
    </row>
    <row r="1037" spans="2:5" x14ac:dyDescent="0.2">
      <c r="B1037" s="195" t="s">
        <v>7243</v>
      </c>
      <c r="C1037" s="196">
        <v>9.1106163099999993</v>
      </c>
      <c r="D1037" s="208">
        <v>39.215311909999997</v>
      </c>
      <c r="E1037" s="200">
        <v>92009</v>
      </c>
    </row>
    <row r="1038" spans="2:5" x14ac:dyDescent="0.2">
      <c r="B1038" s="195" t="s">
        <v>1622</v>
      </c>
      <c r="C1038" s="196">
        <v>9.2363156400000008</v>
      </c>
      <c r="D1038" s="208">
        <v>45.870572330000002</v>
      </c>
      <c r="E1038" s="200">
        <v>13037</v>
      </c>
    </row>
    <row r="1039" spans="2:5" x14ac:dyDescent="0.2">
      <c r="B1039" s="197" t="s">
        <v>5605</v>
      </c>
      <c r="C1039" s="198">
        <v>13.22460313</v>
      </c>
      <c r="D1039" s="209">
        <v>42.459113309999999</v>
      </c>
      <c r="E1039" s="200">
        <v>66013</v>
      </c>
    </row>
    <row r="1040" spans="2:5" x14ac:dyDescent="0.2">
      <c r="B1040" s="197" t="s">
        <v>5989</v>
      </c>
      <c r="C1040" s="198">
        <v>15.772600929999999</v>
      </c>
      <c r="D1040" s="209">
        <v>41.828684039999999</v>
      </c>
      <c r="E1040" s="200">
        <v>71008</v>
      </c>
    </row>
    <row r="1041" spans="2:5" x14ac:dyDescent="0.2">
      <c r="B1041" s="195" t="s">
        <v>1623</v>
      </c>
      <c r="C1041" s="196">
        <v>8.9240531500000007</v>
      </c>
      <c r="D1041" s="208">
        <v>45.808766730000002</v>
      </c>
      <c r="E1041" s="200">
        <v>13038</v>
      </c>
    </row>
    <row r="1042" spans="2:5" x14ac:dyDescent="0.2">
      <c r="B1042" s="195" t="s">
        <v>2912</v>
      </c>
      <c r="C1042" s="196">
        <v>11.042119570000001</v>
      </c>
      <c r="D1042" s="208">
        <v>46.394647329999998</v>
      </c>
      <c r="E1042" s="200">
        <v>22030</v>
      </c>
    </row>
    <row r="1043" spans="2:5" x14ac:dyDescent="0.2">
      <c r="B1043" s="197" t="s">
        <v>5050</v>
      </c>
      <c r="C1043" s="198">
        <v>14.078072799999999</v>
      </c>
      <c r="D1043" s="209">
        <v>41.304265090000001</v>
      </c>
      <c r="E1043" s="200">
        <v>61008</v>
      </c>
    </row>
    <row r="1044" spans="2:5" x14ac:dyDescent="0.2">
      <c r="B1044" s="197" t="s">
        <v>5051</v>
      </c>
      <c r="C1044" s="198">
        <v>14.36567455</v>
      </c>
      <c r="D1044" s="209">
        <v>41.17756413</v>
      </c>
      <c r="E1044" s="200">
        <v>61009</v>
      </c>
    </row>
    <row r="1045" spans="2:5" x14ac:dyDescent="0.2">
      <c r="B1045" s="195" t="s">
        <v>2791</v>
      </c>
      <c r="C1045" s="196">
        <v>11.175299300000001</v>
      </c>
      <c r="D1045" s="208">
        <v>46.696516500000001</v>
      </c>
      <c r="E1045" s="200">
        <v>21014</v>
      </c>
    </row>
    <row r="1046" spans="2:5" x14ac:dyDescent="0.2">
      <c r="B1046" s="195" t="s">
        <v>2232</v>
      </c>
      <c r="C1046" s="196">
        <v>10.31575694</v>
      </c>
      <c r="D1046" s="208">
        <v>45.612514140000002</v>
      </c>
      <c r="E1046" s="200">
        <v>17031</v>
      </c>
    </row>
    <row r="1047" spans="2:5" x14ac:dyDescent="0.2">
      <c r="B1047" s="195" t="s">
        <v>1759</v>
      </c>
      <c r="C1047" s="196">
        <v>9.8170567299999991</v>
      </c>
      <c r="D1047" s="208">
        <v>46.152318360000002</v>
      </c>
      <c r="E1047" s="200">
        <v>14011</v>
      </c>
    </row>
    <row r="1048" spans="2:5" x14ac:dyDescent="0.2">
      <c r="B1048" s="197" t="s">
        <v>5329</v>
      </c>
      <c r="C1048" s="198">
        <v>15.370151099999999</v>
      </c>
      <c r="D1048" s="209">
        <v>40.896345830000001</v>
      </c>
      <c r="E1048" s="200">
        <v>64013</v>
      </c>
    </row>
    <row r="1049" spans="2:5" x14ac:dyDescent="0.2">
      <c r="B1049" s="195" t="s">
        <v>1487</v>
      </c>
      <c r="C1049" s="196">
        <v>8.8708130399999998</v>
      </c>
      <c r="D1049" s="208">
        <v>45.692027539999998</v>
      </c>
      <c r="E1049" s="200">
        <v>12029</v>
      </c>
    </row>
    <row r="1050" spans="2:5" x14ac:dyDescent="0.2">
      <c r="B1050" s="195" t="s">
        <v>1305</v>
      </c>
      <c r="C1050" s="196">
        <v>8.2741726100000008</v>
      </c>
      <c r="D1050" s="208">
        <v>44.399717950000003</v>
      </c>
      <c r="E1050" s="200">
        <v>9015</v>
      </c>
    </row>
    <row r="1051" spans="2:5" x14ac:dyDescent="0.2">
      <c r="B1051" s="197" t="s">
        <v>5235</v>
      </c>
      <c r="C1051" s="198">
        <v>14.301064050000001</v>
      </c>
      <c r="D1051" s="209">
        <v>40.956758600000001</v>
      </c>
      <c r="E1051" s="200">
        <v>63011</v>
      </c>
    </row>
    <row r="1052" spans="2:5" x14ac:dyDescent="0.2">
      <c r="B1052" s="197" t="s">
        <v>5330</v>
      </c>
      <c r="C1052" s="198">
        <v>15.21975331</v>
      </c>
      <c r="D1052" s="209">
        <v>40.783595750000003</v>
      </c>
      <c r="E1052" s="200">
        <v>64014</v>
      </c>
    </row>
    <row r="1053" spans="2:5" x14ac:dyDescent="0.2">
      <c r="B1053" s="195" t="s">
        <v>3293</v>
      </c>
      <c r="C1053" s="196">
        <v>12.38057214</v>
      </c>
      <c r="D1053" s="208">
        <v>46.447280550000002</v>
      </c>
      <c r="E1053" s="200">
        <v>25008</v>
      </c>
    </row>
    <row r="1054" spans="2:5" x14ac:dyDescent="0.2">
      <c r="B1054" s="195" t="s">
        <v>854</v>
      </c>
      <c r="C1054" s="196">
        <v>8.3356274100000007</v>
      </c>
      <c r="D1054" s="208">
        <v>44.736549269999998</v>
      </c>
      <c r="E1054" s="200">
        <v>5013</v>
      </c>
    </row>
    <row r="1055" spans="2:5" x14ac:dyDescent="0.2">
      <c r="B1055" s="195" t="s">
        <v>6907</v>
      </c>
      <c r="C1055" s="196">
        <v>13.29090306</v>
      </c>
      <c r="D1055" s="208">
        <v>37.525342289999998</v>
      </c>
      <c r="E1055" s="200">
        <v>84006</v>
      </c>
    </row>
    <row r="1056" spans="2:5" x14ac:dyDescent="0.2">
      <c r="B1056" s="195" t="s">
        <v>7097</v>
      </c>
      <c r="C1056" s="196">
        <v>9.1923347100000008</v>
      </c>
      <c r="D1056" s="208">
        <v>40.923145050000002</v>
      </c>
      <c r="E1056" s="200">
        <v>90021</v>
      </c>
    </row>
    <row r="1057" spans="2:5" x14ac:dyDescent="0.2">
      <c r="B1057" s="195" t="s">
        <v>6606</v>
      </c>
      <c r="C1057" s="196">
        <v>15.722626780000001</v>
      </c>
      <c r="D1057" s="208">
        <v>38.182570699999999</v>
      </c>
      <c r="E1057" s="200">
        <v>80016</v>
      </c>
    </row>
    <row r="1058" spans="2:5" x14ac:dyDescent="0.2">
      <c r="B1058" s="195" t="s">
        <v>7797</v>
      </c>
      <c r="C1058" s="196">
        <v>8.1702430800000005</v>
      </c>
      <c r="D1058" s="208">
        <v>46.003823480000001</v>
      </c>
      <c r="E1058" s="200">
        <v>103014</v>
      </c>
    </row>
    <row r="1059" spans="2:5" x14ac:dyDescent="0.2">
      <c r="B1059" s="195" t="s">
        <v>6971</v>
      </c>
      <c r="C1059" s="196">
        <v>14.27309071</v>
      </c>
      <c r="D1059" s="208">
        <v>37.589557929999998</v>
      </c>
      <c r="E1059" s="200">
        <v>86005</v>
      </c>
    </row>
    <row r="1060" spans="2:5" x14ac:dyDescent="0.2">
      <c r="B1060" s="197" t="s">
        <v>5606</v>
      </c>
      <c r="C1060" s="198">
        <v>13.69480342</v>
      </c>
      <c r="D1060" s="209">
        <v>42.325520570000002</v>
      </c>
      <c r="E1060" s="200">
        <v>66014</v>
      </c>
    </row>
    <row r="1061" spans="2:5" x14ac:dyDescent="0.2">
      <c r="B1061" s="195" t="s">
        <v>7972</v>
      </c>
      <c r="C1061" s="196">
        <v>8.3653957600000002</v>
      </c>
      <c r="D1061" s="208">
        <v>39.107270509999999</v>
      </c>
      <c r="E1061" s="200">
        <v>111008</v>
      </c>
    </row>
    <row r="1062" spans="2:5" x14ac:dyDescent="0.2">
      <c r="B1062" s="195" t="s">
        <v>6996</v>
      </c>
      <c r="C1062" s="196">
        <v>15.227749790000001</v>
      </c>
      <c r="D1062" s="208">
        <v>37.823328429999997</v>
      </c>
      <c r="E1062" s="200">
        <v>87010</v>
      </c>
    </row>
    <row r="1063" spans="2:5" x14ac:dyDescent="0.2">
      <c r="B1063" s="195" t="s">
        <v>6690</v>
      </c>
      <c r="C1063" s="196">
        <v>12.862713619999999</v>
      </c>
      <c r="D1063" s="208">
        <v>37.914163209999998</v>
      </c>
      <c r="E1063" s="200">
        <v>81003</v>
      </c>
    </row>
    <row r="1064" spans="2:5" x14ac:dyDescent="0.2">
      <c r="B1064" s="197" t="s">
        <v>4674</v>
      </c>
      <c r="C1064" s="198">
        <v>12.42572011</v>
      </c>
      <c r="D1064" s="209">
        <v>42.219758050000003</v>
      </c>
      <c r="E1064" s="200">
        <v>56010</v>
      </c>
    </row>
    <row r="1065" spans="2:5" x14ac:dyDescent="0.2">
      <c r="B1065" s="195" t="s">
        <v>2913</v>
      </c>
      <c r="C1065" s="196">
        <v>11.2423754</v>
      </c>
      <c r="D1065" s="208">
        <v>46.003753750000001</v>
      </c>
      <c r="E1065" s="200">
        <v>22032</v>
      </c>
    </row>
    <row r="1066" spans="2:5" x14ac:dyDescent="0.2">
      <c r="B1066" s="197" t="s">
        <v>4438</v>
      </c>
      <c r="C1066" s="198">
        <v>10.51568636</v>
      </c>
      <c r="D1066" s="209">
        <v>43.72555225</v>
      </c>
      <c r="E1066" s="200">
        <v>50003</v>
      </c>
    </row>
    <row r="1067" spans="2:5" x14ac:dyDescent="0.2">
      <c r="B1067" s="195" t="s">
        <v>6332</v>
      </c>
      <c r="C1067" s="196">
        <v>16.19011051</v>
      </c>
      <c r="D1067" s="208">
        <v>40.587373489999997</v>
      </c>
      <c r="E1067" s="200">
        <v>77004</v>
      </c>
    </row>
    <row r="1068" spans="2:5" x14ac:dyDescent="0.2">
      <c r="B1068" s="197" t="s">
        <v>4439</v>
      </c>
      <c r="C1068" s="198">
        <v>10.61566661</v>
      </c>
      <c r="D1068" s="209">
        <v>43.682994749999999</v>
      </c>
      <c r="E1068" s="200">
        <v>50004</v>
      </c>
    </row>
    <row r="1069" spans="2:5" x14ac:dyDescent="0.2">
      <c r="B1069" s="195" t="s">
        <v>2001</v>
      </c>
      <c r="C1069" s="196">
        <v>9.80155201</v>
      </c>
      <c r="D1069" s="208">
        <v>45.619771180000001</v>
      </c>
      <c r="E1069" s="200">
        <v>16043</v>
      </c>
    </row>
    <row r="1070" spans="2:5" x14ac:dyDescent="0.2">
      <c r="B1070" s="195" t="s">
        <v>2233</v>
      </c>
      <c r="C1070" s="196">
        <v>10.41651764</v>
      </c>
      <c r="D1070" s="208">
        <v>45.457470399999998</v>
      </c>
      <c r="E1070" s="200">
        <v>17032</v>
      </c>
    </row>
    <row r="1071" spans="2:5" x14ac:dyDescent="0.2">
      <c r="B1071" s="195" t="s">
        <v>2002</v>
      </c>
      <c r="C1071" s="196">
        <v>9.8550843500000003</v>
      </c>
      <c r="D1071" s="208">
        <v>45.50766222</v>
      </c>
      <c r="E1071" s="200">
        <v>16044</v>
      </c>
    </row>
    <row r="1072" spans="2:5" x14ac:dyDescent="0.2">
      <c r="B1072" s="195" t="s">
        <v>7537</v>
      </c>
      <c r="C1072" s="196">
        <v>9.4178813800000007</v>
      </c>
      <c r="D1072" s="208">
        <v>45.72538205</v>
      </c>
      <c r="E1072" s="200">
        <v>97012</v>
      </c>
    </row>
    <row r="1073" spans="2:5" x14ac:dyDescent="0.2">
      <c r="B1073" s="195" t="s">
        <v>2792</v>
      </c>
      <c r="C1073" s="196">
        <v>11.24515892</v>
      </c>
      <c r="D1073" s="208">
        <v>46.413174650000002</v>
      </c>
      <c r="E1073" s="200">
        <v>21015</v>
      </c>
    </row>
    <row r="1074" spans="2:5" x14ac:dyDescent="0.2">
      <c r="B1074" s="197" t="s">
        <v>4221</v>
      </c>
      <c r="C1074" s="198">
        <v>13.226270380000001</v>
      </c>
      <c r="D1074" s="209">
        <v>43.138454729999999</v>
      </c>
      <c r="E1074" s="200">
        <v>43006</v>
      </c>
    </row>
    <row r="1075" spans="2:5" x14ac:dyDescent="0.2">
      <c r="B1075" s="197" t="s">
        <v>3998</v>
      </c>
      <c r="C1075" s="198">
        <v>11.272023949999999</v>
      </c>
      <c r="D1075" s="209">
        <v>44.566081709999999</v>
      </c>
      <c r="E1075" s="200">
        <v>37009</v>
      </c>
    </row>
    <row r="1076" spans="2:5" x14ac:dyDescent="0.2">
      <c r="B1076" s="195" t="s">
        <v>2914</v>
      </c>
      <c r="C1076" s="196">
        <v>10.9428125</v>
      </c>
      <c r="D1076" s="208">
        <v>46.365133139999998</v>
      </c>
      <c r="E1076" s="200">
        <v>22033</v>
      </c>
    </row>
    <row r="1077" spans="2:5" x14ac:dyDescent="0.2">
      <c r="B1077" s="195" t="s">
        <v>3084</v>
      </c>
      <c r="C1077" s="196">
        <v>11.183779749999999</v>
      </c>
      <c r="D1077" s="208">
        <v>45.412095880000003</v>
      </c>
      <c r="E1077" s="200">
        <v>23017</v>
      </c>
    </row>
    <row r="1078" spans="2:5" x14ac:dyDescent="0.2">
      <c r="B1078" s="195" t="s">
        <v>3183</v>
      </c>
      <c r="C1078" s="196">
        <v>11.500459859999999</v>
      </c>
      <c r="D1078" s="208">
        <v>45.611979689999998</v>
      </c>
      <c r="E1078" s="200">
        <v>24018</v>
      </c>
    </row>
    <row r="1079" spans="2:5" x14ac:dyDescent="0.2">
      <c r="B1079" s="195" t="s">
        <v>2915</v>
      </c>
      <c r="C1079" s="196">
        <v>11.26184714</v>
      </c>
      <c r="D1079" s="208">
        <v>45.991404789999997</v>
      </c>
      <c r="E1079" s="200">
        <v>22034</v>
      </c>
    </row>
    <row r="1080" spans="2:5" x14ac:dyDescent="0.2">
      <c r="B1080" s="197" t="s">
        <v>3816</v>
      </c>
      <c r="C1080" s="198">
        <v>9.5938203400000006</v>
      </c>
      <c r="D1080" s="209">
        <v>45.087737969999999</v>
      </c>
      <c r="E1080" s="200">
        <v>33008</v>
      </c>
    </row>
    <row r="1081" spans="2:5" x14ac:dyDescent="0.2">
      <c r="B1081" s="197" t="s">
        <v>4379</v>
      </c>
      <c r="C1081" s="198">
        <v>11.16719438</v>
      </c>
      <c r="D1081" s="209">
        <v>43.865083800000001</v>
      </c>
      <c r="E1081" s="200">
        <v>48005</v>
      </c>
    </row>
    <row r="1082" spans="2:5" x14ac:dyDescent="0.2">
      <c r="B1082" s="197" t="s">
        <v>3864</v>
      </c>
      <c r="C1082" s="198">
        <v>10.12214913</v>
      </c>
      <c r="D1082" s="209">
        <v>44.600665319999997</v>
      </c>
      <c r="E1082" s="200">
        <v>34008</v>
      </c>
    </row>
    <row r="1083" spans="2:5" x14ac:dyDescent="0.2">
      <c r="B1083" s="195" t="s">
        <v>1434</v>
      </c>
      <c r="C1083" s="196">
        <v>9.8358311300000008</v>
      </c>
      <c r="D1083" s="208">
        <v>44.242478200000001</v>
      </c>
      <c r="E1083" s="200">
        <v>11008</v>
      </c>
    </row>
    <row r="1084" spans="2:5" x14ac:dyDescent="0.2">
      <c r="B1084" s="195" t="s">
        <v>1306</v>
      </c>
      <c r="C1084" s="196">
        <v>8.2942693300000006</v>
      </c>
      <c r="D1084" s="208">
        <v>44.204917969999997</v>
      </c>
      <c r="E1084" s="200">
        <v>9016</v>
      </c>
    </row>
    <row r="1085" spans="2:5" x14ac:dyDescent="0.2">
      <c r="B1085" s="197" t="s">
        <v>6142</v>
      </c>
      <c r="C1085" s="198">
        <v>18.28005637</v>
      </c>
      <c r="D1085" s="209">
        <v>40.251213020000002</v>
      </c>
      <c r="E1085" s="200">
        <v>75010</v>
      </c>
    </row>
    <row r="1086" spans="2:5" x14ac:dyDescent="0.2">
      <c r="B1086" s="197" t="s">
        <v>5331</v>
      </c>
      <c r="C1086" s="198">
        <v>15.43866059</v>
      </c>
      <c r="D1086" s="209">
        <v>40.900454230000001</v>
      </c>
      <c r="E1086" s="200">
        <v>64015</v>
      </c>
    </row>
    <row r="1087" spans="2:5" x14ac:dyDescent="0.2">
      <c r="B1087" s="195" t="s">
        <v>1307</v>
      </c>
      <c r="C1087" s="196">
        <v>8.1153714600000004</v>
      </c>
      <c r="D1087" s="208">
        <v>44.235196000000002</v>
      </c>
      <c r="E1087" s="200">
        <v>9017</v>
      </c>
    </row>
    <row r="1088" spans="2:5" x14ac:dyDescent="0.2">
      <c r="B1088" s="195" t="s">
        <v>7455</v>
      </c>
      <c r="C1088" s="196">
        <v>8.0907383700000004</v>
      </c>
      <c r="D1088" s="208">
        <v>45.63371909</v>
      </c>
      <c r="E1088" s="200">
        <v>96008</v>
      </c>
    </row>
    <row r="1089" spans="2:5" x14ac:dyDescent="0.2">
      <c r="B1089" s="195" t="s">
        <v>855</v>
      </c>
      <c r="C1089" s="196">
        <v>8.2573263600000004</v>
      </c>
      <c r="D1089" s="208">
        <v>45.006261430000002</v>
      </c>
      <c r="E1089" s="200">
        <v>5014</v>
      </c>
    </row>
    <row r="1090" spans="2:5" x14ac:dyDescent="0.2">
      <c r="B1090" s="195" t="s">
        <v>855</v>
      </c>
      <c r="C1090" s="196">
        <v>11.094328279999999</v>
      </c>
      <c r="D1090" s="208">
        <v>45.934271299999999</v>
      </c>
      <c r="E1090" s="200">
        <v>22035</v>
      </c>
    </row>
    <row r="1091" spans="2:5" x14ac:dyDescent="0.2">
      <c r="B1091" s="195" t="s">
        <v>7538</v>
      </c>
      <c r="C1091" s="196">
        <v>9.4321100500000004</v>
      </c>
      <c r="D1091" s="208">
        <v>45.80179176</v>
      </c>
      <c r="E1091" s="200">
        <v>97013</v>
      </c>
    </row>
    <row r="1092" spans="2:5" x14ac:dyDescent="0.2">
      <c r="B1092" s="195" t="s">
        <v>6380</v>
      </c>
      <c r="C1092" s="196">
        <v>16.801712040000002</v>
      </c>
      <c r="D1092" s="208">
        <v>39.558892239999999</v>
      </c>
      <c r="E1092" s="200">
        <v>78021</v>
      </c>
    </row>
    <row r="1093" spans="2:5" x14ac:dyDescent="0.2">
      <c r="B1093" s="195" t="s">
        <v>856</v>
      </c>
      <c r="C1093" s="196">
        <v>8.2271855200000008</v>
      </c>
      <c r="D1093" s="208">
        <v>44.739476629999999</v>
      </c>
      <c r="E1093" s="200">
        <v>5015</v>
      </c>
    </row>
    <row r="1094" spans="2:5" x14ac:dyDescent="0.2">
      <c r="B1094" s="195" t="s">
        <v>6381</v>
      </c>
      <c r="C1094" s="196">
        <v>16.75764264</v>
      </c>
      <c r="D1094" s="208">
        <v>39.507544750000001</v>
      </c>
      <c r="E1094" s="200">
        <v>78022</v>
      </c>
    </row>
    <row r="1095" spans="2:5" x14ac:dyDescent="0.2">
      <c r="B1095" s="195" t="s">
        <v>6908</v>
      </c>
      <c r="C1095" s="196">
        <v>13.215650139999999</v>
      </c>
      <c r="D1095" s="208">
        <v>37.576903039999998</v>
      </c>
      <c r="E1095" s="200">
        <v>84007</v>
      </c>
    </row>
    <row r="1096" spans="2:5" x14ac:dyDescent="0.2">
      <c r="B1096" s="195" t="s">
        <v>6997</v>
      </c>
      <c r="C1096" s="196">
        <v>14.5127442</v>
      </c>
      <c r="D1096" s="208">
        <v>37.238085820000002</v>
      </c>
      <c r="E1096" s="200">
        <v>87011</v>
      </c>
    </row>
    <row r="1097" spans="2:5" x14ac:dyDescent="0.2">
      <c r="B1097" s="195" t="s">
        <v>6948</v>
      </c>
      <c r="C1097" s="196">
        <v>14.061849860000001</v>
      </c>
      <c r="D1097" s="208">
        <v>37.492131710000002</v>
      </c>
      <c r="E1097" s="200">
        <v>85004</v>
      </c>
    </row>
    <row r="1098" spans="2:5" x14ac:dyDescent="0.2">
      <c r="B1098" s="195" t="s">
        <v>6726</v>
      </c>
      <c r="C1098" s="196">
        <v>13.890071239999999</v>
      </c>
      <c r="D1098" s="208">
        <v>37.820308609999998</v>
      </c>
      <c r="E1098" s="200">
        <v>82015</v>
      </c>
    </row>
    <row r="1099" spans="2:5" x14ac:dyDescent="0.2">
      <c r="B1099" s="195" t="s">
        <v>519</v>
      </c>
      <c r="C1099" s="196">
        <v>8.5879148500000007</v>
      </c>
      <c r="D1099" s="208">
        <v>45.517086059999997</v>
      </c>
      <c r="E1099" s="200">
        <v>3030</v>
      </c>
    </row>
    <row r="1100" spans="2:5" x14ac:dyDescent="0.2">
      <c r="B1100" s="195" t="s">
        <v>3600</v>
      </c>
      <c r="C1100" s="196">
        <v>11.356000870000001</v>
      </c>
      <c r="D1100" s="208">
        <v>44.9916859</v>
      </c>
      <c r="E1100" s="200">
        <v>29008</v>
      </c>
    </row>
    <row r="1101" spans="2:5" x14ac:dyDescent="0.2">
      <c r="B1101" s="195" t="s">
        <v>3184</v>
      </c>
      <c r="C1101" s="196">
        <v>11.46056025</v>
      </c>
      <c r="D1101" s="208">
        <v>45.7703147</v>
      </c>
      <c r="E1101" s="200">
        <v>24019</v>
      </c>
    </row>
    <row r="1102" spans="2:5" x14ac:dyDescent="0.2">
      <c r="B1102" s="195" t="s">
        <v>2003</v>
      </c>
      <c r="C1102" s="196">
        <v>9.4713847199999996</v>
      </c>
      <c r="D1102" s="208">
        <v>45.688347159999999</v>
      </c>
      <c r="E1102" s="200">
        <v>16046</v>
      </c>
    </row>
    <row r="1103" spans="2:5" x14ac:dyDescent="0.2">
      <c r="B1103" s="195" t="s">
        <v>148</v>
      </c>
      <c r="C1103" s="196">
        <v>7.8915053200000003</v>
      </c>
      <c r="D1103" s="208">
        <v>45.307862049999997</v>
      </c>
      <c r="E1103" s="200">
        <v>1047</v>
      </c>
    </row>
    <row r="1104" spans="2:5" x14ac:dyDescent="0.2">
      <c r="B1104" s="195" t="s">
        <v>2234</v>
      </c>
      <c r="C1104" s="196">
        <v>10.44602336</v>
      </c>
      <c r="D1104" s="208">
        <v>45.539219510000002</v>
      </c>
      <c r="E1104" s="200">
        <v>17033</v>
      </c>
    </row>
    <row r="1105" spans="2:5" x14ac:dyDescent="0.2">
      <c r="B1105" s="197" t="s">
        <v>5454</v>
      </c>
      <c r="C1105" s="198">
        <v>14.829388460000001</v>
      </c>
      <c r="D1105" s="209">
        <v>40.776188380000001</v>
      </c>
      <c r="E1105" s="200">
        <v>65020</v>
      </c>
    </row>
    <row r="1106" spans="2:5" x14ac:dyDescent="0.2">
      <c r="B1106" s="195" t="s">
        <v>2603</v>
      </c>
      <c r="C1106" s="196">
        <v>10.44206219</v>
      </c>
      <c r="D1106" s="208">
        <v>45.128830880000002</v>
      </c>
      <c r="E1106" s="200">
        <v>19009</v>
      </c>
    </row>
    <row r="1107" spans="2:5" x14ac:dyDescent="0.2">
      <c r="B1107" s="195" t="s">
        <v>6243</v>
      </c>
      <c r="C1107" s="196">
        <v>15.847222459999999</v>
      </c>
      <c r="D1107" s="208">
        <v>40.475247940000003</v>
      </c>
      <c r="E1107" s="200">
        <v>76015</v>
      </c>
    </row>
    <row r="1108" spans="2:5" x14ac:dyDescent="0.2">
      <c r="B1108" s="195" t="s">
        <v>3185</v>
      </c>
      <c r="C1108" s="196">
        <v>11.51222821</v>
      </c>
      <c r="D1108" s="208">
        <v>45.765891549999999</v>
      </c>
      <c r="E1108" s="200">
        <v>24020</v>
      </c>
    </row>
    <row r="1109" spans="2:5" x14ac:dyDescent="0.2">
      <c r="B1109" s="195" t="s">
        <v>2004</v>
      </c>
      <c r="C1109" s="196">
        <v>9.5981575100000001</v>
      </c>
      <c r="D1109" s="208">
        <v>45.494633120000003</v>
      </c>
      <c r="E1109" s="200">
        <v>16047</v>
      </c>
    </row>
    <row r="1110" spans="2:5" x14ac:dyDescent="0.2">
      <c r="B1110" s="195" t="s">
        <v>6244</v>
      </c>
      <c r="C1110" s="196">
        <v>16.143618979999999</v>
      </c>
      <c r="D1110" s="208">
        <v>40.148706449999999</v>
      </c>
      <c r="E1110" s="200">
        <v>76016</v>
      </c>
    </row>
    <row r="1111" spans="2:5" x14ac:dyDescent="0.2">
      <c r="B1111" s="197" t="s">
        <v>5158</v>
      </c>
      <c r="C1111" s="198">
        <v>14.866908710000001</v>
      </c>
      <c r="D1111" s="209">
        <v>41.072425449999997</v>
      </c>
      <c r="E1111" s="200">
        <v>62012</v>
      </c>
    </row>
    <row r="1112" spans="2:5" x14ac:dyDescent="0.2">
      <c r="B1112" s="197" t="s">
        <v>4639</v>
      </c>
      <c r="C1112" s="198">
        <v>12.566786309999999</v>
      </c>
      <c r="D1112" s="209">
        <v>42.401141109999998</v>
      </c>
      <c r="E1112" s="200">
        <v>55008</v>
      </c>
    </row>
    <row r="1113" spans="2:5" x14ac:dyDescent="0.2">
      <c r="B1113" s="197" t="s">
        <v>5052</v>
      </c>
      <c r="C1113" s="198">
        <v>14.13101024</v>
      </c>
      <c r="D1113" s="209">
        <v>41.215597099999997</v>
      </c>
      <c r="E1113" s="200">
        <v>61010</v>
      </c>
    </row>
    <row r="1114" spans="2:5" x14ac:dyDescent="0.2">
      <c r="B1114" s="195" t="s">
        <v>2430</v>
      </c>
      <c r="C1114" s="196">
        <v>9.1688432800000008</v>
      </c>
      <c r="D1114" s="208">
        <v>44.982671580000002</v>
      </c>
      <c r="E1114" s="200">
        <v>18025</v>
      </c>
    </row>
    <row r="1115" spans="2:5" x14ac:dyDescent="0.2">
      <c r="B1115" s="195" t="s">
        <v>1847</v>
      </c>
      <c r="C1115" s="196">
        <v>9.0208666900000001</v>
      </c>
      <c r="D1115" s="208">
        <v>45.33179509</v>
      </c>
      <c r="E1115" s="200">
        <v>15042</v>
      </c>
    </row>
    <row r="1116" spans="2:5" x14ac:dyDescent="0.2">
      <c r="B1116" s="195" t="s">
        <v>2235</v>
      </c>
      <c r="C1116" s="196">
        <v>10.342875510000001</v>
      </c>
      <c r="D1116" s="208">
        <v>45.349078130000002</v>
      </c>
      <c r="E1116" s="200">
        <v>17034</v>
      </c>
    </row>
    <row r="1117" spans="2:5" x14ac:dyDescent="0.2">
      <c r="B1117" s="197" t="s">
        <v>5236</v>
      </c>
      <c r="C1117" s="198">
        <v>14.18959008</v>
      </c>
      <c r="D1117" s="209">
        <v>40.907518410000002</v>
      </c>
      <c r="E1117" s="200">
        <v>63012</v>
      </c>
    </row>
    <row r="1118" spans="2:5" x14ac:dyDescent="0.2">
      <c r="B1118" s="195" t="s">
        <v>985</v>
      </c>
      <c r="C1118" s="196">
        <v>8.4303368499999998</v>
      </c>
      <c r="D1118" s="208">
        <v>45.017847080000003</v>
      </c>
      <c r="E1118" s="200">
        <v>6026</v>
      </c>
    </row>
    <row r="1119" spans="2:5" x14ac:dyDescent="0.2">
      <c r="B1119" s="197" t="s">
        <v>4326</v>
      </c>
      <c r="C1119" s="198">
        <v>10.30417448</v>
      </c>
      <c r="D1119" s="209">
        <v>43.938597229999999</v>
      </c>
      <c r="E1119" s="200">
        <v>46005</v>
      </c>
    </row>
    <row r="1120" spans="2:5" x14ac:dyDescent="0.2">
      <c r="B1120" s="195" t="s">
        <v>7620</v>
      </c>
      <c r="C1120" s="196">
        <v>9.7269014499999997</v>
      </c>
      <c r="D1120" s="208">
        <v>45.20543687</v>
      </c>
      <c r="E1120" s="200">
        <v>98007</v>
      </c>
    </row>
    <row r="1121" spans="2:5" x14ac:dyDescent="0.2">
      <c r="B1121" s="195" t="s">
        <v>7456</v>
      </c>
      <c r="C1121" s="196">
        <v>8.1000102700000003</v>
      </c>
      <c r="D1121" s="208">
        <v>45.641708000000001</v>
      </c>
      <c r="E1121" s="200">
        <v>96009</v>
      </c>
    </row>
    <row r="1122" spans="2:5" x14ac:dyDescent="0.2">
      <c r="B1122" s="195" t="s">
        <v>6909</v>
      </c>
      <c r="C1122" s="196">
        <v>13.793773570000001</v>
      </c>
      <c r="D1122" s="208">
        <v>37.252157189999998</v>
      </c>
      <c r="E1122" s="200">
        <v>84008</v>
      </c>
    </row>
    <row r="1123" spans="2:5" x14ac:dyDescent="0.2">
      <c r="B1123" s="195" t="s">
        <v>1848</v>
      </c>
      <c r="C1123" s="196">
        <v>9.4241659700000007</v>
      </c>
      <c r="D1123" s="208">
        <v>45.573366489999998</v>
      </c>
      <c r="E1123" s="200">
        <v>15044</v>
      </c>
    </row>
    <row r="1124" spans="2:5" x14ac:dyDescent="0.2">
      <c r="B1124" s="195" t="s">
        <v>149</v>
      </c>
      <c r="C1124" s="196">
        <v>7.77932471</v>
      </c>
      <c r="D1124" s="208">
        <v>44.973459599999998</v>
      </c>
      <c r="E1124" s="200">
        <v>1048</v>
      </c>
    </row>
    <row r="1125" spans="2:5" x14ac:dyDescent="0.2">
      <c r="B1125" s="195" t="s">
        <v>7798</v>
      </c>
      <c r="C1125" s="196">
        <v>8.5411320100000001</v>
      </c>
      <c r="D1125" s="208">
        <v>45.964293410000003</v>
      </c>
      <c r="E1125" s="200">
        <v>103015</v>
      </c>
    </row>
    <row r="1126" spans="2:5" x14ac:dyDescent="0.2">
      <c r="B1126" s="195" t="s">
        <v>7457</v>
      </c>
      <c r="C1126" s="196">
        <v>8.0033139200000001</v>
      </c>
      <c r="D1126" s="208">
        <v>45.54420854</v>
      </c>
      <c r="E1126" s="200">
        <v>96010</v>
      </c>
    </row>
    <row r="1127" spans="2:5" x14ac:dyDescent="0.2">
      <c r="B1127" s="195" t="s">
        <v>626</v>
      </c>
      <c r="C1127" s="196">
        <v>8.1407985299999996</v>
      </c>
      <c r="D1127" s="208">
        <v>44.422664390000001</v>
      </c>
      <c r="E1127" s="200">
        <v>4035</v>
      </c>
    </row>
    <row r="1128" spans="2:5" x14ac:dyDescent="0.2">
      <c r="B1128" s="197" t="s">
        <v>4175</v>
      </c>
      <c r="C1128" s="198">
        <v>13.55302876</v>
      </c>
      <c r="D1128" s="209">
        <v>43.530927630000001</v>
      </c>
      <c r="E1128" s="200">
        <v>42006</v>
      </c>
    </row>
    <row r="1129" spans="2:5" x14ac:dyDescent="0.2">
      <c r="B1129" s="195" t="s">
        <v>857</v>
      </c>
      <c r="C1129" s="196">
        <v>8.09088049</v>
      </c>
      <c r="D1129" s="208">
        <v>44.98865953</v>
      </c>
      <c r="E1129" s="200">
        <v>5016</v>
      </c>
    </row>
    <row r="1130" spans="2:5" x14ac:dyDescent="0.2">
      <c r="B1130" s="195" t="s">
        <v>2005</v>
      </c>
      <c r="C1130" s="196">
        <v>9.6556645299999992</v>
      </c>
      <c r="D1130" s="208">
        <v>45.899560350000002</v>
      </c>
      <c r="E1130" s="200">
        <v>16048</v>
      </c>
    </row>
    <row r="1131" spans="2:5" x14ac:dyDescent="0.2">
      <c r="B1131" s="197" t="s">
        <v>4811</v>
      </c>
      <c r="C1131" s="198">
        <v>13.108134310000001</v>
      </c>
      <c r="D1131" s="209">
        <v>42.018448980000002</v>
      </c>
      <c r="E1131" s="200">
        <v>58014</v>
      </c>
    </row>
    <row r="1132" spans="2:5" x14ac:dyDescent="0.2">
      <c r="B1132" s="197" t="s">
        <v>4176</v>
      </c>
      <c r="C1132" s="198">
        <v>13.35275403</v>
      </c>
      <c r="D1132" s="209">
        <v>43.578204620000001</v>
      </c>
      <c r="E1132" s="200">
        <v>42007</v>
      </c>
    </row>
    <row r="1133" spans="2:5" x14ac:dyDescent="0.2">
      <c r="B1133" s="195" t="s">
        <v>520</v>
      </c>
      <c r="C1133" s="196">
        <v>8.6622435800000002</v>
      </c>
      <c r="D1133" s="208">
        <v>45.501024610000002</v>
      </c>
      <c r="E1133" s="200">
        <v>3032</v>
      </c>
    </row>
    <row r="1134" spans="2:5" x14ac:dyDescent="0.2">
      <c r="B1134" s="197" t="s">
        <v>4222</v>
      </c>
      <c r="C1134" s="198">
        <v>13.067663019999999</v>
      </c>
      <c r="D1134" s="209">
        <v>43.135364729999999</v>
      </c>
      <c r="E1134" s="200">
        <v>43007</v>
      </c>
    </row>
    <row r="1135" spans="2:5" x14ac:dyDescent="0.2">
      <c r="B1135" s="197" t="s">
        <v>5455</v>
      </c>
      <c r="C1135" s="198">
        <v>15.37015789</v>
      </c>
      <c r="D1135" s="209">
        <v>40.033190849999997</v>
      </c>
      <c r="E1135" s="200">
        <v>65021</v>
      </c>
    </row>
    <row r="1136" spans="2:5" x14ac:dyDescent="0.2">
      <c r="B1136" s="197" t="s">
        <v>5053</v>
      </c>
      <c r="C1136" s="198">
        <v>14.210356279999999</v>
      </c>
      <c r="D1136" s="209">
        <v>41.182894249999997</v>
      </c>
      <c r="E1136" s="200">
        <v>61011</v>
      </c>
    </row>
    <row r="1137" spans="2:5" x14ac:dyDescent="0.2">
      <c r="B1137" s="197" t="s">
        <v>3817</v>
      </c>
      <c r="C1137" s="198">
        <v>9.3103239599999998</v>
      </c>
      <c r="D1137" s="209">
        <v>44.909679429999997</v>
      </c>
      <c r="E1137" s="200">
        <v>33009</v>
      </c>
    </row>
    <row r="1138" spans="2:5" x14ac:dyDescent="0.2">
      <c r="B1138" s="195" t="s">
        <v>6607</v>
      </c>
      <c r="C1138" s="196">
        <v>16.48172971</v>
      </c>
      <c r="D1138" s="208">
        <v>38.432032800000002</v>
      </c>
      <c r="E1138" s="200">
        <v>80017</v>
      </c>
    </row>
    <row r="1139" spans="2:5" x14ac:dyDescent="0.2">
      <c r="B1139" s="195" t="s">
        <v>986</v>
      </c>
      <c r="C1139" s="196">
        <v>8.2870446900000001</v>
      </c>
      <c r="D1139" s="208">
        <v>45.162208880000001</v>
      </c>
      <c r="E1139" s="200">
        <v>6027</v>
      </c>
    </row>
    <row r="1140" spans="2:5" x14ac:dyDescent="0.2">
      <c r="B1140" s="195" t="s">
        <v>3657</v>
      </c>
      <c r="C1140" s="196">
        <v>12.9446488</v>
      </c>
      <c r="D1140" s="208">
        <v>45.927445560000002</v>
      </c>
      <c r="E1140" s="200">
        <v>30015</v>
      </c>
    </row>
    <row r="1141" spans="2:5" x14ac:dyDescent="0.2">
      <c r="B1141" s="195" t="s">
        <v>2604</v>
      </c>
      <c r="C1141" s="196">
        <v>9.7461929099999995</v>
      </c>
      <c r="D1141" s="208">
        <v>45.442590639999999</v>
      </c>
      <c r="E1141" s="200">
        <v>19010</v>
      </c>
    </row>
    <row r="1142" spans="2:5" x14ac:dyDescent="0.2">
      <c r="B1142" s="195" t="s">
        <v>3186</v>
      </c>
      <c r="C1142" s="196">
        <v>11.7133179</v>
      </c>
      <c r="D1142" s="208">
        <v>45.522070110000001</v>
      </c>
      <c r="E1142" s="200">
        <v>24021</v>
      </c>
    </row>
    <row r="1143" spans="2:5" x14ac:dyDescent="0.2">
      <c r="B1143" s="195" t="s">
        <v>6910</v>
      </c>
      <c r="C1143" s="196">
        <v>13.63797741</v>
      </c>
      <c r="D1143" s="208">
        <v>37.632728780000001</v>
      </c>
      <c r="E1143" s="200">
        <v>84009</v>
      </c>
    </row>
    <row r="1144" spans="2:5" x14ac:dyDescent="0.2">
      <c r="B1144" s="195" t="s">
        <v>627</v>
      </c>
      <c r="C1144" s="196">
        <v>8.1935218400000007</v>
      </c>
      <c r="D1144" s="208">
        <v>44.694889580000002</v>
      </c>
      <c r="E1144" s="200">
        <v>4036</v>
      </c>
    </row>
    <row r="1145" spans="2:5" x14ac:dyDescent="0.2">
      <c r="B1145" s="195" t="s">
        <v>1366</v>
      </c>
      <c r="C1145" s="196">
        <v>9.1571384400000007</v>
      </c>
      <c r="D1145" s="208">
        <v>44.346804929999998</v>
      </c>
      <c r="E1145" s="200">
        <v>10007</v>
      </c>
    </row>
    <row r="1146" spans="2:5" x14ac:dyDescent="0.2">
      <c r="B1146" s="197" t="s">
        <v>5456</v>
      </c>
      <c r="C1146" s="198">
        <v>15.10702337</v>
      </c>
      <c r="D1146" s="209">
        <v>40.665605069999998</v>
      </c>
      <c r="E1146" s="200">
        <v>65022</v>
      </c>
    </row>
    <row r="1147" spans="2:5" x14ac:dyDescent="0.2">
      <c r="B1147" s="195" t="s">
        <v>3446</v>
      </c>
      <c r="C1147" s="196">
        <v>12.098125250000001</v>
      </c>
      <c r="D1147" s="208">
        <v>45.353441140000001</v>
      </c>
      <c r="E1147" s="200">
        <v>27002</v>
      </c>
    </row>
    <row r="1148" spans="2:5" x14ac:dyDescent="0.2">
      <c r="B1148" s="197" t="s">
        <v>4812</v>
      </c>
      <c r="C1148" s="198">
        <v>12.383253160000001</v>
      </c>
      <c r="D1148" s="209">
        <v>42.140815330000002</v>
      </c>
      <c r="E1148" s="200">
        <v>58015</v>
      </c>
    </row>
    <row r="1149" spans="2:5" x14ac:dyDescent="0.2">
      <c r="B1149" s="197" t="s">
        <v>4546</v>
      </c>
      <c r="C1149" s="198">
        <v>11.274942040000001</v>
      </c>
      <c r="D1149" s="209">
        <v>42.88278613</v>
      </c>
      <c r="E1149" s="200">
        <v>53002</v>
      </c>
    </row>
    <row r="1150" spans="2:5" x14ac:dyDescent="0.2">
      <c r="B1150" s="195" t="s">
        <v>2605</v>
      </c>
      <c r="C1150" s="196">
        <v>9.6694416400000005</v>
      </c>
      <c r="D1150" s="208">
        <v>45.399133880000001</v>
      </c>
      <c r="E1150" s="200">
        <v>19011</v>
      </c>
    </row>
    <row r="1151" spans="2:5" x14ac:dyDescent="0.2">
      <c r="B1151" s="197" t="s">
        <v>3909</v>
      </c>
      <c r="C1151" s="198">
        <v>10.759170279999999</v>
      </c>
      <c r="D1151" s="209">
        <v>44.841313270000001</v>
      </c>
      <c r="E1151" s="200">
        <v>35009</v>
      </c>
    </row>
    <row r="1152" spans="2:5" x14ac:dyDescent="0.2">
      <c r="B1152" s="195" t="s">
        <v>6382</v>
      </c>
      <c r="C1152" s="196">
        <v>16.826016259999999</v>
      </c>
      <c r="D1152" s="208">
        <v>39.409829250000001</v>
      </c>
      <c r="E1152" s="200">
        <v>78023</v>
      </c>
    </row>
    <row r="1153" spans="2:5" x14ac:dyDescent="0.2">
      <c r="B1153" s="195" t="s">
        <v>7873</v>
      </c>
      <c r="C1153" s="196">
        <v>9.3223783499999993</v>
      </c>
      <c r="D1153" s="208">
        <v>45.654995300000003</v>
      </c>
      <c r="E1153" s="200">
        <v>108014</v>
      </c>
    </row>
    <row r="1154" spans="2:5" x14ac:dyDescent="0.2">
      <c r="B1154" s="197" t="s">
        <v>3910</v>
      </c>
      <c r="C1154" s="198">
        <v>10.53111576</v>
      </c>
      <c r="D1154" s="209">
        <v>44.781382819999997</v>
      </c>
      <c r="E1154" s="200">
        <v>35010</v>
      </c>
    </row>
    <row r="1155" spans="2:5" x14ac:dyDescent="0.2">
      <c r="B1155" s="197" t="s">
        <v>4577</v>
      </c>
      <c r="C1155" s="198">
        <v>12.7769285</v>
      </c>
      <c r="D1155" s="209">
        <v>42.82007685</v>
      </c>
      <c r="E1155" s="200">
        <v>54005</v>
      </c>
    </row>
    <row r="1156" spans="2:5" x14ac:dyDescent="0.2">
      <c r="B1156" s="195" t="s">
        <v>432</v>
      </c>
      <c r="C1156" s="196">
        <v>8.0321671699999992</v>
      </c>
      <c r="D1156" s="208">
        <v>45.79867325</v>
      </c>
      <c r="E1156" s="200">
        <v>2025</v>
      </c>
    </row>
    <row r="1157" spans="2:5" x14ac:dyDescent="0.2">
      <c r="B1157" s="197" t="s">
        <v>4380</v>
      </c>
      <c r="C1157" s="198">
        <v>11.13783581</v>
      </c>
      <c r="D1157" s="209">
        <v>43.820567130000001</v>
      </c>
      <c r="E1157" s="200">
        <v>48006</v>
      </c>
    </row>
    <row r="1158" spans="2:5" x14ac:dyDescent="0.2">
      <c r="B1158" s="197" t="s">
        <v>6143</v>
      </c>
      <c r="C1158" s="198">
        <v>18.020298109999999</v>
      </c>
      <c r="D1158" s="209">
        <v>40.39918282</v>
      </c>
      <c r="E1158" s="200">
        <v>75011</v>
      </c>
    </row>
    <row r="1159" spans="2:5" x14ac:dyDescent="0.2">
      <c r="B1159" s="195" t="s">
        <v>7525</v>
      </c>
      <c r="C1159" s="196">
        <v>8.0121000000000002</v>
      </c>
      <c r="D1159" s="208">
        <v>45.657699999999998</v>
      </c>
      <c r="E1159" s="200">
        <v>96086</v>
      </c>
    </row>
    <row r="1160" spans="2:5" x14ac:dyDescent="0.2">
      <c r="B1160" s="195" t="s">
        <v>3187</v>
      </c>
      <c r="C1160" s="196">
        <v>11.5390233</v>
      </c>
      <c r="D1160" s="208">
        <v>45.336694690000002</v>
      </c>
      <c r="E1160" s="200">
        <v>24022</v>
      </c>
    </row>
    <row r="1161" spans="2:5" x14ac:dyDescent="0.2">
      <c r="B1161" s="197" t="s">
        <v>4418</v>
      </c>
      <c r="C1161" s="198">
        <v>10.61687906</v>
      </c>
      <c r="D1161" s="209">
        <v>43.059027790000002</v>
      </c>
      <c r="E1161" s="200">
        <v>49002</v>
      </c>
    </row>
    <row r="1162" spans="2:5" x14ac:dyDescent="0.2">
      <c r="B1162" s="195" t="s">
        <v>150</v>
      </c>
      <c r="C1162" s="196">
        <v>7.32503803</v>
      </c>
      <c r="D1162" s="208">
        <v>44.802124399999997</v>
      </c>
      <c r="E1162" s="200">
        <v>1049</v>
      </c>
    </row>
    <row r="1163" spans="2:5" x14ac:dyDescent="0.2">
      <c r="B1163" s="195" t="s">
        <v>1624</v>
      </c>
      <c r="C1163" s="196">
        <v>8.9707539999999995</v>
      </c>
      <c r="D1163" s="208">
        <v>45.970079439999999</v>
      </c>
      <c r="E1163" s="200">
        <v>13040</v>
      </c>
    </row>
    <row r="1164" spans="2:5" x14ac:dyDescent="0.2">
      <c r="B1164" s="195" t="s">
        <v>2916</v>
      </c>
      <c r="C1164" s="196">
        <v>11.740092840000001</v>
      </c>
      <c r="D1164" s="208">
        <v>46.47574796</v>
      </c>
      <c r="E1164" s="200">
        <v>22036</v>
      </c>
    </row>
    <row r="1165" spans="2:5" x14ac:dyDescent="0.2">
      <c r="B1165" s="197" t="s">
        <v>5708</v>
      </c>
      <c r="C1165" s="198">
        <v>13.686355880000001</v>
      </c>
      <c r="D1165" s="209">
        <v>42.72636043</v>
      </c>
      <c r="E1165" s="200">
        <v>67008</v>
      </c>
    </row>
    <row r="1166" spans="2:5" x14ac:dyDescent="0.2">
      <c r="B1166" s="195" t="s">
        <v>6608</v>
      </c>
      <c r="C1166" s="196">
        <v>15.65805338</v>
      </c>
      <c r="D1166" s="208">
        <v>38.214700200000003</v>
      </c>
      <c r="E1166" s="200">
        <v>80018</v>
      </c>
    </row>
    <row r="1167" spans="2:5" x14ac:dyDescent="0.2">
      <c r="B1167" s="197" t="s">
        <v>5607</v>
      </c>
      <c r="C1167" s="198">
        <v>14.044543129999999</v>
      </c>
      <c r="D1167" s="209">
        <v>42.011925779999999</v>
      </c>
      <c r="E1167" s="200">
        <v>66015</v>
      </c>
    </row>
    <row r="1168" spans="2:5" x14ac:dyDescent="0.2">
      <c r="B1168" s="195" t="s">
        <v>2793</v>
      </c>
      <c r="C1168" s="196">
        <v>11.48395496</v>
      </c>
      <c r="D1168" s="208">
        <v>46.871118490000001</v>
      </c>
      <c r="E1168" s="200">
        <v>21016</v>
      </c>
    </row>
    <row r="1169" spans="2:5" x14ac:dyDescent="0.2">
      <c r="B1169" s="195" t="s">
        <v>1367</v>
      </c>
      <c r="C1169" s="196">
        <v>8.6976291400000001</v>
      </c>
      <c r="D1169" s="208">
        <v>44.538388179999998</v>
      </c>
      <c r="E1169" s="200">
        <v>10008</v>
      </c>
    </row>
    <row r="1170" spans="2:5" x14ac:dyDescent="0.2">
      <c r="B1170" s="197" t="s">
        <v>4419</v>
      </c>
      <c r="C1170" s="198">
        <v>10.23362865</v>
      </c>
      <c r="D1170" s="209">
        <v>42.744837259999997</v>
      </c>
      <c r="E1170" s="200">
        <v>49003</v>
      </c>
    </row>
    <row r="1171" spans="2:5" x14ac:dyDescent="0.2">
      <c r="B1171" s="195" t="s">
        <v>3508</v>
      </c>
      <c r="C1171" s="196">
        <v>11.811946450000001</v>
      </c>
      <c r="D1171" s="208">
        <v>45.547855939999998</v>
      </c>
      <c r="E1171" s="200">
        <v>28020</v>
      </c>
    </row>
    <row r="1172" spans="2:5" x14ac:dyDescent="0.2">
      <c r="B1172" s="195" t="s">
        <v>2794</v>
      </c>
      <c r="C1172" s="196">
        <v>11.951880389999999</v>
      </c>
      <c r="D1172" s="208">
        <v>46.919923760000003</v>
      </c>
      <c r="E1172" s="200">
        <v>21017</v>
      </c>
    </row>
    <row r="1173" spans="2:5" x14ac:dyDescent="0.2">
      <c r="B1173" s="197" t="s">
        <v>5903</v>
      </c>
      <c r="C1173" s="198">
        <v>14.65916084</v>
      </c>
      <c r="D1173" s="209">
        <v>41.55774753</v>
      </c>
      <c r="E1173" s="200">
        <v>70006</v>
      </c>
    </row>
    <row r="1174" spans="2:5" x14ac:dyDescent="0.2">
      <c r="B1174" s="195" t="s">
        <v>6911</v>
      </c>
      <c r="C1174" s="196">
        <v>13.91888981</v>
      </c>
      <c r="D1174" s="208">
        <v>37.259783329999998</v>
      </c>
      <c r="E1174" s="200">
        <v>84010</v>
      </c>
    </row>
    <row r="1175" spans="2:5" x14ac:dyDescent="0.2">
      <c r="B1175" s="195" t="s">
        <v>6691</v>
      </c>
      <c r="C1175" s="196">
        <v>12.744090140000001</v>
      </c>
      <c r="D1175" s="208">
        <v>37.634589990000002</v>
      </c>
      <c r="E1175" s="200">
        <v>81004</v>
      </c>
    </row>
    <row r="1176" spans="2:5" x14ac:dyDescent="0.2">
      <c r="B1176" s="197" t="s">
        <v>5904</v>
      </c>
      <c r="C1176" s="198">
        <v>14.50564133</v>
      </c>
      <c r="D1176" s="209">
        <v>41.448697520000003</v>
      </c>
      <c r="E1176" s="200">
        <v>70007</v>
      </c>
    </row>
    <row r="1177" spans="2:5" x14ac:dyDescent="0.2">
      <c r="B1177" s="195" t="s">
        <v>3505</v>
      </c>
      <c r="C1177" s="196">
        <v>11.907281360000001</v>
      </c>
      <c r="D1177" s="208">
        <v>45.50230715</v>
      </c>
      <c r="E1177" s="200">
        <v>28017</v>
      </c>
    </row>
    <row r="1178" spans="2:5" x14ac:dyDescent="0.2">
      <c r="B1178" s="195" t="s">
        <v>2917</v>
      </c>
      <c r="C1178" s="196">
        <v>11.033367459999999</v>
      </c>
      <c r="D1178" s="208">
        <v>46.257311459999997</v>
      </c>
      <c r="E1178" s="200">
        <v>22037</v>
      </c>
    </row>
    <row r="1179" spans="2:5" x14ac:dyDescent="0.2">
      <c r="B1179" s="197" t="s">
        <v>4921</v>
      </c>
      <c r="C1179" s="198">
        <v>13.530230420000001</v>
      </c>
      <c r="D1179" s="209">
        <v>41.389799429999997</v>
      </c>
      <c r="E1179" s="200">
        <v>59003</v>
      </c>
    </row>
    <row r="1180" spans="2:5" x14ac:dyDescent="0.2">
      <c r="B1180" s="197" t="s">
        <v>5905</v>
      </c>
      <c r="C1180" s="198">
        <v>14.74692986</v>
      </c>
      <c r="D1180" s="209">
        <v>41.557593539999999</v>
      </c>
      <c r="E1180" s="200">
        <v>70008</v>
      </c>
    </row>
    <row r="1181" spans="2:5" x14ac:dyDescent="0.2">
      <c r="B1181" s="195" t="s">
        <v>1760</v>
      </c>
      <c r="C1181" s="196">
        <v>9.3543109599999994</v>
      </c>
      <c r="D1181" s="208">
        <v>46.402133450000001</v>
      </c>
      <c r="E1181" s="200">
        <v>14012</v>
      </c>
    </row>
    <row r="1182" spans="2:5" x14ac:dyDescent="0.2">
      <c r="B1182" s="195" t="s">
        <v>3506</v>
      </c>
      <c r="C1182" s="196">
        <v>11.7516502</v>
      </c>
      <c r="D1182" s="208">
        <v>45.493158940000001</v>
      </c>
      <c r="E1182" s="200">
        <v>28018</v>
      </c>
    </row>
    <row r="1183" spans="2:5" x14ac:dyDescent="0.2">
      <c r="B1183" s="195" t="s">
        <v>6727</v>
      </c>
      <c r="C1183" s="196">
        <v>13.484570870000001</v>
      </c>
      <c r="D1183" s="208">
        <v>37.826215840000003</v>
      </c>
      <c r="E1183" s="200">
        <v>82016</v>
      </c>
    </row>
    <row r="1184" spans="2:5" x14ac:dyDescent="0.2">
      <c r="B1184" s="195" t="s">
        <v>6728</v>
      </c>
      <c r="C1184" s="196">
        <v>13.88584537</v>
      </c>
      <c r="D1184" s="208">
        <v>37.992010299999997</v>
      </c>
      <c r="E1184" s="200">
        <v>82017</v>
      </c>
    </row>
    <row r="1185" spans="2:5" x14ac:dyDescent="0.2">
      <c r="B1185" s="195" t="s">
        <v>7918</v>
      </c>
      <c r="C1185" s="196">
        <v>13.814538649999999</v>
      </c>
      <c r="D1185" s="208">
        <v>43.079328830000001</v>
      </c>
      <c r="E1185" s="200">
        <v>109004</v>
      </c>
    </row>
    <row r="1186" spans="2:5" x14ac:dyDescent="0.2">
      <c r="B1186" s="195" t="s">
        <v>6729</v>
      </c>
      <c r="C1186" s="196">
        <v>13.26918551</v>
      </c>
      <c r="D1186" s="208">
        <v>37.753262280000001</v>
      </c>
      <c r="E1186" s="200">
        <v>82018</v>
      </c>
    </row>
    <row r="1187" spans="2:5" x14ac:dyDescent="0.2">
      <c r="B1187" s="195" t="s">
        <v>3658</v>
      </c>
      <c r="C1187" s="196">
        <v>13.160048079999999</v>
      </c>
      <c r="D1187" s="208">
        <v>46.01983457</v>
      </c>
      <c r="E1187" s="200">
        <v>30016</v>
      </c>
    </row>
    <row r="1188" spans="2:5" x14ac:dyDescent="0.2">
      <c r="B1188" s="195" t="s">
        <v>6949</v>
      </c>
      <c r="C1188" s="196">
        <v>13.712552779999999</v>
      </c>
      <c r="D1188" s="208">
        <v>37.512009910000003</v>
      </c>
      <c r="E1188" s="200">
        <v>85005</v>
      </c>
    </row>
    <row r="1189" spans="2:5" x14ac:dyDescent="0.2">
      <c r="B1189" s="197" t="s">
        <v>3946</v>
      </c>
      <c r="C1189" s="198">
        <v>10.84125789</v>
      </c>
      <c r="D1189" s="209">
        <v>44.690441180000001</v>
      </c>
      <c r="E1189" s="200">
        <v>36003</v>
      </c>
    </row>
    <row r="1190" spans="2:5" x14ac:dyDescent="0.2">
      <c r="B1190" s="197" t="s">
        <v>5159</v>
      </c>
      <c r="C1190" s="198">
        <v>14.73043517</v>
      </c>
      <c r="D1190" s="209">
        <v>41.286932489999998</v>
      </c>
      <c r="E1190" s="200">
        <v>62013</v>
      </c>
    </row>
    <row r="1191" spans="2:5" x14ac:dyDescent="0.2">
      <c r="B1191" s="197" t="s">
        <v>4967</v>
      </c>
      <c r="C1191" s="198">
        <v>13.678822</v>
      </c>
      <c r="D1191" s="209">
        <v>41.737862159999999</v>
      </c>
      <c r="E1191" s="200">
        <v>60016</v>
      </c>
    </row>
    <row r="1192" spans="2:5" x14ac:dyDescent="0.2">
      <c r="B1192" s="197" t="s">
        <v>5160</v>
      </c>
      <c r="C1192" s="198">
        <v>14.64649475</v>
      </c>
      <c r="D1192" s="209">
        <v>41.130741899999997</v>
      </c>
      <c r="E1192" s="200">
        <v>62014</v>
      </c>
    </row>
    <row r="1193" spans="2:5" x14ac:dyDescent="0.2">
      <c r="B1193" s="197" t="s">
        <v>5906</v>
      </c>
      <c r="C1193" s="198">
        <v>14.76695123</v>
      </c>
      <c r="D1193" s="209">
        <v>41.635172179999998</v>
      </c>
      <c r="E1193" s="200">
        <v>70009</v>
      </c>
    </row>
    <row r="1194" spans="2:5" x14ac:dyDescent="0.2">
      <c r="B1194" s="195" t="s">
        <v>3447</v>
      </c>
      <c r="C1194" s="196">
        <v>12.04809236</v>
      </c>
      <c r="D1194" s="208">
        <v>45.331411660000001</v>
      </c>
      <c r="E1194" s="200">
        <v>27003</v>
      </c>
    </row>
    <row r="1195" spans="2:5" x14ac:dyDescent="0.2">
      <c r="B1195" s="195" t="s">
        <v>3188</v>
      </c>
      <c r="C1195" s="196">
        <v>11.702292050000001</v>
      </c>
      <c r="D1195" s="208">
        <v>45.827645400000002</v>
      </c>
      <c r="E1195" s="200">
        <v>24023</v>
      </c>
    </row>
    <row r="1196" spans="2:5" x14ac:dyDescent="0.2">
      <c r="B1196" s="197" t="s">
        <v>3776</v>
      </c>
      <c r="C1196" s="198">
        <v>13.394045569999999</v>
      </c>
      <c r="D1196" s="209">
        <v>45.8643292</v>
      </c>
      <c r="E1196" s="200">
        <v>30138</v>
      </c>
    </row>
    <row r="1197" spans="2:5" x14ac:dyDescent="0.2">
      <c r="B1197" s="195" t="s">
        <v>6245</v>
      </c>
      <c r="C1197" s="196">
        <v>16.07368168</v>
      </c>
      <c r="D1197" s="208">
        <v>40.567111109999999</v>
      </c>
      <c r="E1197" s="200">
        <v>76017</v>
      </c>
    </row>
    <row r="1198" spans="2:5" x14ac:dyDescent="0.2">
      <c r="B1198" s="197" t="s">
        <v>5907</v>
      </c>
      <c r="C1198" s="198">
        <v>15.03585859</v>
      </c>
      <c r="D1198" s="209">
        <v>41.95270988</v>
      </c>
      <c r="E1198" s="200">
        <v>70010</v>
      </c>
    </row>
    <row r="1199" spans="2:5" x14ac:dyDescent="0.2">
      <c r="B1199" s="195" t="s">
        <v>1368</v>
      </c>
      <c r="C1199" s="196">
        <v>8.8926757700000003</v>
      </c>
      <c r="D1199" s="208">
        <v>44.506695499999999</v>
      </c>
      <c r="E1199" s="200">
        <v>10009</v>
      </c>
    </row>
    <row r="1200" spans="2:5" x14ac:dyDescent="0.2">
      <c r="B1200" s="195" t="s">
        <v>3448</v>
      </c>
      <c r="C1200" s="196">
        <v>12.07261888</v>
      </c>
      <c r="D1200" s="208">
        <v>45.385086479999998</v>
      </c>
      <c r="E1200" s="200">
        <v>27004</v>
      </c>
    </row>
    <row r="1201" spans="2:5" x14ac:dyDescent="0.2">
      <c r="B1201" s="197" t="s">
        <v>5457</v>
      </c>
      <c r="C1201" s="198">
        <v>15.292746790000001</v>
      </c>
      <c r="D1201" s="209">
        <v>40.305254079999997</v>
      </c>
      <c r="E1201" s="200">
        <v>65023</v>
      </c>
    </row>
    <row r="1202" spans="2:5" x14ac:dyDescent="0.2">
      <c r="B1202" s="195" t="s">
        <v>6730</v>
      </c>
      <c r="C1202" s="196">
        <v>13.095305789999999</v>
      </c>
      <c r="D1202" s="208">
        <v>37.897000759999997</v>
      </c>
      <c r="E1202" s="200">
        <v>82019</v>
      </c>
    </row>
    <row r="1203" spans="2:5" x14ac:dyDescent="0.2">
      <c r="B1203" s="197" t="s">
        <v>4327</v>
      </c>
      <c r="C1203" s="198">
        <v>10.333798829999999</v>
      </c>
      <c r="D1203" s="209">
        <v>44.158645970000002</v>
      </c>
      <c r="E1203" s="200">
        <v>46006</v>
      </c>
    </row>
    <row r="1204" spans="2:5" x14ac:dyDescent="0.2">
      <c r="B1204" s="195" t="s">
        <v>1234</v>
      </c>
      <c r="C1204" s="196">
        <v>7.6283319900000004</v>
      </c>
      <c r="D1204" s="208">
        <v>43.815181860000003</v>
      </c>
      <c r="E1204" s="200">
        <v>8011</v>
      </c>
    </row>
    <row r="1205" spans="2:5" x14ac:dyDescent="0.2">
      <c r="B1205" s="197" t="s">
        <v>4223</v>
      </c>
      <c r="C1205" s="198">
        <v>13.265525780000001</v>
      </c>
      <c r="D1205" s="209">
        <v>43.131795959999998</v>
      </c>
      <c r="E1205" s="200">
        <v>43008</v>
      </c>
    </row>
    <row r="1206" spans="2:5" x14ac:dyDescent="0.2">
      <c r="B1206" s="195" t="s">
        <v>6998</v>
      </c>
      <c r="C1206" s="196">
        <v>15.00595832</v>
      </c>
      <c r="D1206" s="208">
        <v>37.567400309999996</v>
      </c>
      <c r="E1206" s="200">
        <v>87012</v>
      </c>
    </row>
    <row r="1207" spans="2:5" x14ac:dyDescent="0.2">
      <c r="B1207" s="195" t="s">
        <v>3507</v>
      </c>
      <c r="C1207" s="196">
        <v>11.931987489999999</v>
      </c>
      <c r="D1207" s="208">
        <v>45.571840049999999</v>
      </c>
      <c r="E1207" s="200">
        <v>28019</v>
      </c>
    </row>
    <row r="1208" spans="2:5" x14ac:dyDescent="0.2">
      <c r="B1208" s="197" t="s">
        <v>5237</v>
      </c>
      <c r="C1208" s="198">
        <v>14.524983089999999</v>
      </c>
      <c r="D1208" s="209">
        <v>40.955900309999997</v>
      </c>
      <c r="E1208" s="200">
        <v>63013</v>
      </c>
    </row>
    <row r="1209" spans="2:5" x14ac:dyDescent="0.2">
      <c r="B1209" s="197" t="s">
        <v>3947</v>
      </c>
      <c r="C1209" s="198">
        <v>11.13827895</v>
      </c>
      <c r="D1209" s="209">
        <v>44.787904210000001</v>
      </c>
      <c r="E1209" s="200">
        <v>36004</v>
      </c>
    </row>
    <row r="1210" spans="2:5" x14ac:dyDescent="0.2">
      <c r="B1210" s="195" t="s">
        <v>2431</v>
      </c>
      <c r="C1210" s="196">
        <v>9.2466948500000008</v>
      </c>
      <c r="D1210" s="208">
        <v>45.093604509999999</v>
      </c>
      <c r="E1210" s="200">
        <v>18026</v>
      </c>
    </row>
    <row r="1211" spans="2:5" x14ac:dyDescent="0.2">
      <c r="B1211" s="197" t="s">
        <v>5608</v>
      </c>
      <c r="C1211" s="198">
        <v>13.369891880000001</v>
      </c>
      <c r="D1211" s="209">
        <v>42.557357320000001</v>
      </c>
      <c r="E1211" s="200">
        <v>66016</v>
      </c>
    </row>
    <row r="1212" spans="2:5" x14ac:dyDescent="0.2">
      <c r="B1212" s="197" t="s">
        <v>3999</v>
      </c>
      <c r="C1212" s="198">
        <v>11.0873928</v>
      </c>
      <c r="D1212" s="209">
        <v>44.168965040000003</v>
      </c>
      <c r="E1212" s="200">
        <v>37010</v>
      </c>
    </row>
    <row r="1213" spans="2:5" x14ac:dyDescent="0.2">
      <c r="B1213" s="195" t="s">
        <v>2918</v>
      </c>
      <c r="C1213" s="196">
        <v>11.731379860000001</v>
      </c>
      <c r="D1213" s="208">
        <v>46.156314649999999</v>
      </c>
      <c r="E1213" s="200">
        <v>22038</v>
      </c>
    </row>
    <row r="1214" spans="2:5" x14ac:dyDescent="0.2">
      <c r="B1214" s="195" t="s">
        <v>628</v>
      </c>
      <c r="C1214" s="196">
        <v>7.9914095300000003</v>
      </c>
      <c r="D1214" s="208">
        <v>44.797207389999997</v>
      </c>
      <c r="E1214" s="200">
        <v>4037</v>
      </c>
    </row>
    <row r="1215" spans="2:5" x14ac:dyDescent="0.2">
      <c r="B1215" s="195" t="s">
        <v>3306</v>
      </c>
      <c r="C1215" s="196">
        <v>11.91485046</v>
      </c>
      <c r="D1215" s="208">
        <v>46.360465169999998</v>
      </c>
      <c r="E1215" s="200">
        <v>25023</v>
      </c>
    </row>
    <row r="1216" spans="2:5" x14ac:dyDescent="0.2">
      <c r="B1216" s="197" t="s">
        <v>4813</v>
      </c>
      <c r="C1216" s="198">
        <v>12.1035349</v>
      </c>
      <c r="D1216" s="209">
        <v>42.136666150000003</v>
      </c>
      <c r="E1216" s="200">
        <v>58016</v>
      </c>
    </row>
    <row r="1217" spans="2:5" x14ac:dyDescent="0.2">
      <c r="B1217" s="195" t="s">
        <v>3601</v>
      </c>
      <c r="C1217" s="196">
        <v>11.676532460000001</v>
      </c>
      <c r="D1217" s="208">
        <v>44.93534554</v>
      </c>
      <c r="E1217" s="200">
        <v>29009</v>
      </c>
    </row>
    <row r="1218" spans="2:5" x14ac:dyDescent="0.2">
      <c r="B1218" s="195" t="s">
        <v>2919</v>
      </c>
      <c r="C1218" s="196">
        <v>11.77129957</v>
      </c>
      <c r="D1218" s="208">
        <v>46.476834629999999</v>
      </c>
      <c r="E1218" s="200">
        <v>22039</v>
      </c>
    </row>
    <row r="1219" spans="2:5" x14ac:dyDescent="0.2">
      <c r="B1219" s="195" t="s">
        <v>6246</v>
      </c>
      <c r="C1219" s="196">
        <v>15.925124220000001</v>
      </c>
      <c r="D1219" s="208">
        <v>40.730791439999997</v>
      </c>
      <c r="E1219" s="200">
        <v>76018</v>
      </c>
    </row>
    <row r="1220" spans="2:5" x14ac:dyDescent="0.2">
      <c r="B1220" s="197" t="s">
        <v>5054</v>
      </c>
      <c r="C1220" s="198">
        <v>14.025974379999999</v>
      </c>
      <c r="D1220" s="209">
        <v>41.073532839999999</v>
      </c>
      <c r="E1220" s="200">
        <v>61012</v>
      </c>
    </row>
    <row r="1221" spans="2:5" x14ac:dyDescent="0.2">
      <c r="B1221" s="195" t="s">
        <v>3602</v>
      </c>
      <c r="C1221" s="196">
        <v>11.508588380000001</v>
      </c>
      <c r="D1221" s="208">
        <v>45.033903039999998</v>
      </c>
      <c r="E1221" s="200">
        <v>29010</v>
      </c>
    </row>
    <row r="1222" spans="2:5" x14ac:dyDescent="0.2">
      <c r="B1222" s="197" t="s">
        <v>5990</v>
      </c>
      <c r="C1222" s="198">
        <v>15.51395846</v>
      </c>
      <c r="D1222" s="209">
        <v>41.137734090000002</v>
      </c>
      <c r="E1222" s="200">
        <v>71009</v>
      </c>
    </row>
    <row r="1223" spans="2:5" x14ac:dyDescent="0.2">
      <c r="B1223" s="195" t="s">
        <v>7458</v>
      </c>
      <c r="C1223" s="196">
        <v>8.1127015300000007</v>
      </c>
      <c r="D1223" s="208">
        <v>45.546298399999998</v>
      </c>
      <c r="E1223" s="200">
        <v>96012</v>
      </c>
    </row>
    <row r="1224" spans="2:5" x14ac:dyDescent="0.2">
      <c r="B1224" s="195" t="s">
        <v>151</v>
      </c>
      <c r="C1224" s="196">
        <v>7.8866125</v>
      </c>
      <c r="D1224" s="208">
        <v>45.328168089999998</v>
      </c>
      <c r="E1224" s="200">
        <v>1050</v>
      </c>
    </row>
    <row r="1225" spans="2:5" x14ac:dyDescent="0.2">
      <c r="B1225" s="195" t="s">
        <v>2432</v>
      </c>
      <c r="C1225" s="196">
        <v>8.5981645199999992</v>
      </c>
      <c r="D1225" s="208">
        <v>45.174736879999998</v>
      </c>
      <c r="E1225" s="200">
        <v>18027</v>
      </c>
    </row>
    <row r="1226" spans="2:5" x14ac:dyDescent="0.2">
      <c r="B1226" s="195" t="s">
        <v>3509</v>
      </c>
      <c r="C1226" s="196">
        <v>11.99122715</v>
      </c>
      <c r="D1226" s="208">
        <v>45.220409590000003</v>
      </c>
      <c r="E1226" s="200">
        <v>28021</v>
      </c>
    </row>
    <row r="1227" spans="2:5" x14ac:dyDescent="0.2">
      <c r="B1227" s="197" t="s">
        <v>5332</v>
      </c>
      <c r="C1227" s="198">
        <v>14.873716140000001</v>
      </c>
      <c r="D1227" s="209">
        <v>40.941307639999998</v>
      </c>
      <c r="E1227" s="200">
        <v>64016</v>
      </c>
    </row>
    <row r="1228" spans="2:5" x14ac:dyDescent="0.2">
      <c r="B1228" s="195" t="s">
        <v>6609</v>
      </c>
      <c r="C1228" s="196">
        <v>16.085724429999999</v>
      </c>
      <c r="D1228" s="208">
        <v>38.504985419999997</v>
      </c>
      <c r="E1228" s="200">
        <v>80019</v>
      </c>
    </row>
    <row r="1229" spans="2:5" x14ac:dyDescent="0.2">
      <c r="B1229" s="195" t="s">
        <v>152</v>
      </c>
      <c r="C1229" s="196">
        <v>7.6012110399999999</v>
      </c>
      <c r="D1229" s="208">
        <v>44.960265470000003</v>
      </c>
      <c r="E1229" s="200">
        <v>1051</v>
      </c>
    </row>
    <row r="1230" spans="2:5" x14ac:dyDescent="0.2">
      <c r="B1230" s="195" t="s">
        <v>1849</v>
      </c>
      <c r="C1230" s="196">
        <v>8.9245732800000006</v>
      </c>
      <c r="D1230" s="208">
        <v>45.572549539999997</v>
      </c>
      <c r="E1230" s="200">
        <v>15046</v>
      </c>
    </row>
    <row r="1231" spans="2:5" x14ac:dyDescent="0.2">
      <c r="B1231" s="195" t="s">
        <v>858</v>
      </c>
      <c r="C1231" s="196">
        <v>8.2882030100000001</v>
      </c>
      <c r="D1231" s="208">
        <v>44.71987867</v>
      </c>
      <c r="E1231" s="200">
        <v>5017</v>
      </c>
    </row>
    <row r="1232" spans="2:5" x14ac:dyDescent="0.2">
      <c r="B1232" s="197" t="s">
        <v>4675</v>
      </c>
      <c r="C1232" s="198">
        <v>12.2336513</v>
      </c>
      <c r="D1232" s="209">
        <v>42.380802899999999</v>
      </c>
      <c r="E1232" s="200">
        <v>56011</v>
      </c>
    </row>
    <row r="1233" spans="2:5" x14ac:dyDescent="0.2">
      <c r="B1233" s="195" t="s">
        <v>7266</v>
      </c>
      <c r="C1233" s="196">
        <v>12.44902986</v>
      </c>
      <c r="D1233" s="208">
        <v>45.968554859999998</v>
      </c>
      <c r="E1233" s="200">
        <v>93009</v>
      </c>
    </row>
    <row r="1234" spans="2:5" x14ac:dyDescent="0.2">
      <c r="B1234" s="195" t="s">
        <v>2433</v>
      </c>
      <c r="C1234" s="196">
        <v>9.2735731999999995</v>
      </c>
      <c r="D1234" s="208">
        <v>44.9447337</v>
      </c>
      <c r="E1234" s="200">
        <v>18028</v>
      </c>
    </row>
    <row r="1235" spans="2:5" x14ac:dyDescent="0.2">
      <c r="B1235" s="195" t="s">
        <v>6912</v>
      </c>
      <c r="C1235" s="196">
        <v>13.849990849999999</v>
      </c>
      <c r="D1235" s="208">
        <v>37.360238709999997</v>
      </c>
      <c r="E1235" s="200">
        <v>84011</v>
      </c>
    </row>
    <row r="1236" spans="2:5" x14ac:dyDescent="0.2">
      <c r="B1236" s="195" t="s">
        <v>7060</v>
      </c>
      <c r="C1236" s="196">
        <v>15.06173869</v>
      </c>
      <c r="D1236" s="208">
        <v>37.034989449999998</v>
      </c>
      <c r="E1236" s="200">
        <v>89005</v>
      </c>
    </row>
    <row r="1237" spans="2:5" x14ac:dyDescent="0.2">
      <c r="B1237" s="197" t="s">
        <v>4676</v>
      </c>
      <c r="C1237" s="198">
        <v>11.74907335</v>
      </c>
      <c r="D1237" s="209">
        <v>42.464174049999997</v>
      </c>
      <c r="E1237" s="200">
        <v>56012</v>
      </c>
    </row>
    <row r="1238" spans="2:5" x14ac:dyDescent="0.2">
      <c r="B1238" s="195" t="s">
        <v>153</v>
      </c>
      <c r="C1238" s="196">
        <v>7.5952183099999999</v>
      </c>
      <c r="D1238" s="208">
        <v>45.374345849999997</v>
      </c>
      <c r="E1238" s="200">
        <v>1052</v>
      </c>
    </row>
    <row r="1239" spans="2:5" x14ac:dyDescent="0.2">
      <c r="B1239" s="197" t="s">
        <v>5609</v>
      </c>
      <c r="C1239" s="198">
        <v>13.41146423</v>
      </c>
      <c r="D1239" s="209">
        <v>41.941211029999998</v>
      </c>
      <c r="E1239" s="200">
        <v>66017</v>
      </c>
    </row>
    <row r="1240" spans="2:5" x14ac:dyDescent="0.2">
      <c r="B1240" s="195" t="s">
        <v>6383</v>
      </c>
      <c r="C1240" s="196">
        <v>16.505242169999999</v>
      </c>
      <c r="D1240" s="208">
        <v>40.094773549999999</v>
      </c>
      <c r="E1240" s="200">
        <v>78024</v>
      </c>
    </row>
    <row r="1241" spans="2:5" x14ac:dyDescent="0.2">
      <c r="B1241" s="197" t="s">
        <v>5458</v>
      </c>
      <c r="C1241" s="198">
        <v>15.292605310000001</v>
      </c>
      <c r="D1241" s="209">
        <v>40.243584390000002</v>
      </c>
      <c r="E1241" s="200">
        <v>65024</v>
      </c>
    </row>
    <row r="1242" spans="2:5" x14ac:dyDescent="0.2">
      <c r="B1242" s="197" t="s">
        <v>4578</v>
      </c>
      <c r="C1242" s="198">
        <v>12.58325585</v>
      </c>
      <c r="D1242" s="209">
        <v>42.995441319999998</v>
      </c>
      <c r="E1242" s="200">
        <v>54006</v>
      </c>
    </row>
    <row r="1243" spans="2:5" x14ac:dyDescent="0.2">
      <c r="B1243" s="195" t="s">
        <v>7799</v>
      </c>
      <c r="C1243" s="196">
        <v>8.6793313399999992</v>
      </c>
      <c r="D1243" s="208">
        <v>46.022060940000003</v>
      </c>
      <c r="E1243" s="200">
        <v>103016</v>
      </c>
    </row>
    <row r="1244" spans="2:5" x14ac:dyDescent="0.2">
      <c r="B1244" s="195" t="s">
        <v>2434</v>
      </c>
      <c r="C1244" s="196">
        <v>9.2809802099999992</v>
      </c>
      <c r="D1244" s="208">
        <v>45.051157789999998</v>
      </c>
      <c r="E1244" s="200">
        <v>18029</v>
      </c>
    </row>
    <row r="1245" spans="2:5" x14ac:dyDescent="0.2">
      <c r="B1245" s="195" t="s">
        <v>2716</v>
      </c>
      <c r="C1245" s="196">
        <v>10.37540525</v>
      </c>
      <c r="D1245" s="208">
        <v>45.150290030000001</v>
      </c>
      <c r="E1245" s="200">
        <v>20008</v>
      </c>
    </row>
    <row r="1246" spans="2:5" x14ac:dyDescent="0.2">
      <c r="B1246" s="195" t="s">
        <v>7800</v>
      </c>
      <c r="C1246" s="196">
        <v>8.7001927999999999</v>
      </c>
      <c r="D1246" s="208">
        <v>46.061720350000002</v>
      </c>
      <c r="E1246" s="200">
        <v>103017</v>
      </c>
    </row>
    <row r="1247" spans="2:5" x14ac:dyDescent="0.2">
      <c r="B1247" s="197" t="s">
        <v>6144</v>
      </c>
      <c r="C1247" s="198">
        <v>18.363514410000001</v>
      </c>
      <c r="D1247" s="209">
        <v>40.167864119999997</v>
      </c>
      <c r="E1247" s="200">
        <v>75012</v>
      </c>
    </row>
    <row r="1248" spans="2:5" x14ac:dyDescent="0.2">
      <c r="B1248" s="195" t="s">
        <v>6610</v>
      </c>
      <c r="C1248" s="196">
        <v>16.200365640000001</v>
      </c>
      <c r="D1248" s="208">
        <v>38.315141740000001</v>
      </c>
      <c r="E1248" s="200">
        <v>80020</v>
      </c>
    </row>
    <row r="1249" spans="2:5" x14ac:dyDescent="0.2">
      <c r="B1249" s="195" t="s">
        <v>2006</v>
      </c>
      <c r="C1249" s="196">
        <v>9.5417589700000001</v>
      </c>
      <c r="D1249" s="208">
        <v>45.574563660000003</v>
      </c>
      <c r="E1249" s="200">
        <v>16049</v>
      </c>
    </row>
    <row r="1250" spans="2:5" x14ac:dyDescent="0.2">
      <c r="B1250" s="195" t="s">
        <v>7958</v>
      </c>
      <c r="C1250" s="196">
        <v>16.06264363</v>
      </c>
      <c r="D1250" s="208">
        <v>41.225391979999998</v>
      </c>
      <c r="E1250" s="200">
        <v>110004</v>
      </c>
    </row>
    <row r="1251" spans="2:5" x14ac:dyDescent="0.2">
      <c r="B1251" s="197" t="s">
        <v>5803</v>
      </c>
      <c r="C1251" s="198">
        <v>14.301869870000001</v>
      </c>
      <c r="D1251" s="209">
        <v>42.295288679999999</v>
      </c>
      <c r="E1251" s="200">
        <v>69010</v>
      </c>
    </row>
    <row r="1252" spans="2:5" x14ac:dyDescent="0.2">
      <c r="B1252" s="195" t="s">
        <v>629</v>
      </c>
      <c r="C1252" s="196">
        <v>7.0813909700000002</v>
      </c>
      <c r="D1252" s="208">
        <v>44.455326769999999</v>
      </c>
      <c r="E1252" s="200">
        <v>4038</v>
      </c>
    </row>
    <row r="1253" spans="2:5" x14ac:dyDescent="0.2">
      <c r="B1253" s="197" t="s">
        <v>3918</v>
      </c>
      <c r="C1253" s="198">
        <v>10.40841827</v>
      </c>
      <c r="D1253" s="209">
        <v>44.592501390000002</v>
      </c>
      <c r="E1253" s="200">
        <v>35018</v>
      </c>
    </row>
    <row r="1254" spans="2:5" x14ac:dyDescent="0.2">
      <c r="B1254" s="197" t="s">
        <v>5610</v>
      </c>
      <c r="C1254" s="198">
        <v>14.010957919999999</v>
      </c>
      <c r="D1254" s="209">
        <v>42.004612219999999</v>
      </c>
      <c r="E1254" s="200">
        <v>66018</v>
      </c>
    </row>
    <row r="1255" spans="2:5" x14ac:dyDescent="0.2">
      <c r="B1255" s="195" t="s">
        <v>7700</v>
      </c>
      <c r="C1255" s="196">
        <v>11.107810110000001</v>
      </c>
      <c r="D1255" s="208">
        <v>44.028268330000003</v>
      </c>
      <c r="E1255" s="200">
        <v>100001</v>
      </c>
    </row>
    <row r="1256" spans="2:5" x14ac:dyDescent="0.2">
      <c r="B1256" s="197" t="s">
        <v>4733</v>
      </c>
      <c r="C1256" s="198">
        <v>12.90354982</v>
      </c>
      <c r="D1256" s="209">
        <v>42.468297499999998</v>
      </c>
      <c r="E1256" s="200">
        <v>57009</v>
      </c>
    </row>
    <row r="1257" spans="2:5" x14ac:dyDescent="0.2">
      <c r="B1257" s="195" t="s">
        <v>154</v>
      </c>
      <c r="C1257" s="196">
        <v>7.33260383</v>
      </c>
      <c r="D1257" s="208">
        <v>44.940309749999997</v>
      </c>
      <c r="E1257" s="200">
        <v>1053</v>
      </c>
    </row>
    <row r="1258" spans="2:5" x14ac:dyDescent="0.2">
      <c r="B1258" s="197" t="s">
        <v>4734</v>
      </c>
      <c r="C1258" s="198">
        <v>12.646773400000001</v>
      </c>
      <c r="D1258" s="209">
        <v>42.30787333</v>
      </c>
      <c r="E1258" s="200">
        <v>57010</v>
      </c>
    </row>
    <row r="1259" spans="2:5" x14ac:dyDescent="0.2">
      <c r="B1259" s="195" t="s">
        <v>987</v>
      </c>
      <c r="C1259" s="196">
        <v>9.0443591300000001</v>
      </c>
      <c r="D1259" s="208">
        <v>44.718973730000002</v>
      </c>
      <c r="E1259" s="200">
        <v>6028</v>
      </c>
    </row>
    <row r="1260" spans="2:5" x14ac:dyDescent="0.2">
      <c r="B1260" s="195" t="s">
        <v>7313</v>
      </c>
      <c r="C1260" s="196">
        <v>14.39240437</v>
      </c>
      <c r="D1260" s="208">
        <v>41.521970240000002</v>
      </c>
      <c r="E1260" s="200">
        <v>94005</v>
      </c>
    </row>
    <row r="1261" spans="2:5" x14ac:dyDescent="0.2">
      <c r="B1261" s="195" t="s">
        <v>859</v>
      </c>
      <c r="C1261" s="196">
        <v>8.0307245399999996</v>
      </c>
      <c r="D1261" s="208">
        <v>44.900383859999998</v>
      </c>
      <c r="E1261" s="200">
        <v>5018</v>
      </c>
    </row>
    <row r="1262" spans="2:5" x14ac:dyDescent="0.2">
      <c r="B1262" s="195" t="s">
        <v>1488</v>
      </c>
      <c r="C1262" s="196">
        <v>8.8969693500000009</v>
      </c>
      <c r="D1262" s="208">
        <v>45.82105782</v>
      </c>
      <c r="E1262" s="200">
        <v>12030</v>
      </c>
    </row>
    <row r="1263" spans="2:5" x14ac:dyDescent="0.2">
      <c r="B1263" s="197" t="s">
        <v>4814</v>
      </c>
      <c r="C1263" s="198">
        <v>13.03756772</v>
      </c>
      <c r="D1263" s="209">
        <v>41.941852990000001</v>
      </c>
      <c r="E1263" s="200">
        <v>58017</v>
      </c>
    </row>
    <row r="1264" spans="2:5" x14ac:dyDescent="0.2">
      <c r="B1264" s="197" t="s">
        <v>4123</v>
      </c>
      <c r="C1264" s="198">
        <v>12.62723295</v>
      </c>
      <c r="D1264" s="209">
        <v>43.473657899999999</v>
      </c>
      <c r="E1264" s="200">
        <v>41008</v>
      </c>
    </row>
    <row r="1265" spans="2:5" x14ac:dyDescent="0.2">
      <c r="B1265" s="195" t="s">
        <v>155</v>
      </c>
      <c r="C1265" s="196">
        <v>7.3816797699999999</v>
      </c>
      <c r="D1265" s="208">
        <v>45.343235530000001</v>
      </c>
      <c r="E1265" s="200">
        <v>1054</v>
      </c>
    </row>
    <row r="1266" spans="2:5" x14ac:dyDescent="0.2">
      <c r="B1266" s="195" t="s">
        <v>1625</v>
      </c>
      <c r="C1266" s="196">
        <v>9.1265806499999993</v>
      </c>
      <c r="D1266" s="208">
        <v>45.739386590000002</v>
      </c>
      <c r="E1266" s="200">
        <v>13041</v>
      </c>
    </row>
    <row r="1267" spans="2:5" x14ac:dyDescent="0.2">
      <c r="B1267" s="197" t="s">
        <v>5709</v>
      </c>
      <c r="C1267" s="198">
        <v>13.80311212</v>
      </c>
      <c r="D1267" s="209">
        <v>42.647181629999999</v>
      </c>
      <c r="E1267" s="200">
        <v>67009</v>
      </c>
    </row>
    <row r="1268" spans="2:5" x14ac:dyDescent="0.2">
      <c r="B1268" s="195" t="s">
        <v>1626</v>
      </c>
      <c r="C1268" s="196">
        <v>9.2735021199999998</v>
      </c>
      <c r="D1268" s="208">
        <v>45.850037569999998</v>
      </c>
      <c r="E1268" s="200">
        <v>13042</v>
      </c>
    </row>
    <row r="1269" spans="2:5" x14ac:dyDescent="0.2">
      <c r="B1269" s="195" t="s">
        <v>3449</v>
      </c>
      <c r="C1269" s="196">
        <v>12.88762303</v>
      </c>
      <c r="D1269" s="208">
        <v>45.598022950000001</v>
      </c>
      <c r="E1269" s="200">
        <v>27005</v>
      </c>
    </row>
    <row r="1270" spans="2:5" x14ac:dyDescent="0.2">
      <c r="B1270" s="197" t="s">
        <v>3818</v>
      </c>
      <c r="C1270" s="198">
        <v>9.8719294699999995</v>
      </c>
      <c r="D1270" s="209">
        <v>45.049606320000002</v>
      </c>
      <c r="E1270" s="200">
        <v>33010</v>
      </c>
    </row>
    <row r="1271" spans="2:5" x14ac:dyDescent="0.2">
      <c r="B1271" s="197" t="s">
        <v>5459</v>
      </c>
      <c r="C1271" s="198">
        <v>15.080750180000001</v>
      </c>
      <c r="D1271" s="209">
        <v>40.42303253</v>
      </c>
      <c r="E1271" s="200">
        <v>65025</v>
      </c>
    </row>
    <row r="1272" spans="2:5" x14ac:dyDescent="0.2">
      <c r="B1272" s="195" t="s">
        <v>6731</v>
      </c>
      <c r="C1272" s="196">
        <v>13.239351859999999</v>
      </c>
      <c r="D1272" s="208">
        <v>38.170838719999999</v>
      </c>
      <c r="E1272" s="200">
        <v>82020</v>
      </c>
    </row>
    <row r="1273" spans="2:5" x14ac:dyDescent="0.2">
      <c r="B1273" s="197" t="s">
        <v>4547</v>
      </c>
      <c r="C1273" s="198">
        <v>11.42201384</v>
      </c>
      <c r="D1273" s="209">
        <v>42.453256009999997</v>
      </c>
      <c r="E1273" s="200">
        <v>53003</v>
      </c>
    </row>
    <row r="1274" spans="2:5" x14ac:dyDescent="0.2">
      <c r="B1274" s="197" t="s">
        <v>4440</v>
      </c>
      <c r="C1274" s="198">
        <v>10.67864818</v>
      </c>
      <c r="D1274" s="209">
        <v>43.583866180000001</v>
      </c>
      <c r="E1274" s="200">
        <v>50005</v>
      </c>
    </row>
    <row r="1275" spans="2:5" x14ac:dyDescent="0.2">
      <c r="B1275" s="197" t="s">
        <v>4328</v>
      </c>
      <c r="C1275" s="198">
        <v>10.574799540000001</v>
      </c>
      <c r="D1275" s="209">
        <v>43.848916819999999</v>
      </c>
      <c r="E1275" s="200">
        <v>46007</v>
      </c>
    </row>
    <row r="1276" spans="2:5" x14ac:dyDescent="0.2">
      <c r="B1276" s="197" t="s">
        <v>4815</v>
      </c>
      <c r="C1276" s="198">
        <v>12.539279929999999</v>
      </c>
      <c r="D1276" s="209">
        <v>42.140783380000002</v>
      </c>
      <c r="E1276" s="200">
        <v>58018</v>
      </c>
    </row>
    <row r="1277" spans="2:5" x14ac:dyDescent="0.2">
      <c r="B1277" s="195" t="s">
        <v>2606</v>
      </c>
      <c r="C1277" s="196">
        <v>9.6441484499999994</v>
      </c>
      <c r="D1277" s="208">
        <v>45.338082329999999</v>
      </c>
      <c r="E1277" s="200">
        <v>19012</v>
      </c>
    </row>
    <row r="1278" spans="2:5" x14ac:dyDescent="0.2">
      <c r="B1278" s="197" t="s">
        <v>5611</v>
      </c>
      <c r="C1278" s="198">
        <v>13.768275620000001</v>
      </c>
      <c r="D1278" s="209">
        <v>42.267423299999997</v>
      </c>
      <c r="E1278" s="200">
        <v>66019</v>
      </c>
    </row>
    <row r="1279" spans="2:5" x14ac:dyDescent="0.2">
      <c r="B1279" s="195" t="s">
        <v>1627</v>
      </c>
      <c r="C1279" s="196">
        <v>9.1243087000000003</v>
      </c>
      <c r="D1279" s="208">
        <v>45.772122799999998</v>
      </c>
      <c r="E1279" s="200">
        <v>13043</v>
      </c>
    </row>
    <row r="1280" spans="2:5" x14ac:dyDescent="0.2">
      <c r="B1280" s="195" t="s">
        <v>7738</v>
      </c>
      <c r="C1280" s="196">
        <v>16.288692510000001</v>
      </c>
      <c r="D1280" s="208">
        <v>38.690670140000002</v>
      </c>
      <c r="E1280" s="200">
        <v>102005</v>
      </c>
    </row>
    <row r="1281" spans="2:5" x14ac:dyDescent="0.2">
      <c r="B1281" s="197" t="s">
        <v>5612</v>
      </c>
      <c r="C1281" s="198">
        <v>13.3896681</v>
      </c>
      <c r="D1281" s="209">
        <v>41.965553249999999</v>
      </c>
      <c r="E1281" s="200">
        <v>66020</v>
      </c>
    </row>
    <row r="1282" spans="2:5" x14ac:dyDescent="0.2">
      <c r="B1282" s="197" t="s">
        <v>5613</v>
      </c>
      <c r="C1282" s="198">
        <v>13.300801209999999</v>
      </c>
      <c r="D1282" s="209">
        <v>42.520232440000001</v>
      </c>
      <c r="E1282" s="200">
        <v>66021</v>
      </c>
    </row>
    <row r="1283" spans="2:5" x14ac:dyDescent="0.2">
      <c r="B1283" s="195" t="s">
        <v>6801</v>
      </c>
      <c r="C1283" s="196">
        <v>14.47841766</v>
      </c>
      <c r="D1283" s="208">
        <v>37.848874189999997</v>
      </c>
      <c r="E1283" s="200">
        <v>83008</v>
      </c>
    </row>
    <row r="1284" spans="2:5" x14ac:dyDescent="0.2">
      <c r="B1284" s="195" t="s">
        <v>2007</v>
      </c>
      <c r="C1284" s="196">
        <v>9.5685265200000007</v>
      </c>
      <c r="D1284" s="208">
        <v>45.784523190000002</v>
      </c>
      <c r="E1284" s="200">
        <v>16050</v>
      </c>
    </row>
    <row r="1285" spans="2:5" x14ac:dyDescent="0.2">
      <c r="B1285" s="195" t="s">
        <v>6802</v>
      </c>
      <c r="C1285" s="196">
        <v>14.74392536</v>
      </c>
      <c r="D1285" s="208">
        <v>38.160302989999998</v>
      </c>
      <c r="E1285" s="200">
        <v>83009</v>
      </c>
    </row>
    <row r="1286" spans="2:5" x14ac:dyDescent="0.2">
      <c r="B1286" s="195" t="s">
        <v>2236</v>
      </c>
      <c r="C1286" s="196">
        <v>10.342801700000001</v>
      </c>
      <c r="D1286" s="208">
        <v>46.029998669999998</v>
      </c>
      <c r="E1286" s="200">
        <v>17035</v>
      </c>
    </row>
    <row r="1287" spans="2:5" x14ac:dyDescent="0.2">
      <c r="B1287" s="197" t="s">
        <v>4677</v>
      </c>
      <c r="C1287" s="198">
        <v>11.906298830000001</v>
      </c>
      <c r="D1287" s="209">
        <v>42.548940330000001</v>
      </c>
      <c r="E1287" s="200">
        <v>56013</v>
      </c>
    </row>
    <row r="1288" spans="2:5" x14ac:dyDescent="0.2">
      <c r="B1288" s="197" t="s">
        <v>5055</v>
      </c>
      <c r="C1288" s="198">
        <v>14.300754510000001</v>
      </c>
      <c r="D1288" s="209">
        <v>41.04196082</v>
      </c>
      <c r="E1288" s="200">
        <v>61013</v>
      </c>
    </row>
    <row r="1289" spans="2:5" x14ac:dyDescent="0.2">
      <c r="B1289" s="197" t="s">
        <v>4420</v>
      </c>
      <c r="C1289" s="198">
        <v>10.380332259999999</v>
      </c>
      <c r="D1289" s="209">
        <v>42.743127999999999</v>
      </c>
      <c r="E1289" s="200">
        <v>49004</v>
      </c>
    </row>
    <row r="1290" spans="2:5" x14ac:dyDescent="0.2">
      <c r="B1290" s="197" t="s">
        <v>4478</v>
      </c>
      <c r="C1290" s="198">
        <v>11.859843959999999</v>
      </c>
      <c r="D1290" s="209">
        <v>43.563429380000002</v>
      </c>
      <c r="E1290" s="200">
        <v>51006</v>
      </c>
    </row>
    <row r="1291" spans="2:5" x14ac:dyDescent="0.2">
      <c r="B1291" s="195" t="s">
        <v>7911</v>
      </c>
      <c r="C1291" s="196">
        <v>9.37703299</v>
      </c>
      <c r="D1291" s="208">
        <v>45.565313449999998</v>
      </c>
      <c r="E1291" s="200">
        <v>108052</v>
      </c>
    </row>
    <row r="1292" spans="2:5" x14ac:dyDescent="0.2">
      <c r="B1292" s="197" t="s">
        <v>5614</v>
      </c>
      <c r="C1292" s="198">
        <v>13.67134169</v>
      </c>
      <c r="D1292" s="209">
        <v>42.25185802</v>
      </c>
      <c r="E1292" s="200">
        <v>66022</v>
      </c>
    </row>
    <row r="1293" spans="2:5" x14ac:dyDescent="0.2">
      <c r="B1293" s="197" t="s">
        <v>5333</v>
      </c>
      <c r="C1293" s="198">
        <v>15.226146160000001</v>
      </c>
      <c r="D1293" s="209">
        <v>40.813626300000003</v>
      </c>
      <c r="E1293" s="200">
        <v>64017</v>
      </c>
    </row>
    <row r="1294" spans="2:5" x14ac:dyDescent="0.2">
      <c r="B1294" s="195" t="s">
        <v>7244</v>
      </c>
      <c r="C1294" s="196">
        <v>8.9744973399999992</v>
      </c>
      <c r="D1294" s="208">
        <v>39.173947890000001</v>
      </c>
      <c r="E1294" s="200">
        <v>92011</v>
      </c>
    </row>
    <row r="1295" spans="2:5" x14ac:dyDescent="0.2">
      <c r="B1295" s="195" t="s">
        <v>2237</v>
      </c>
      <c r="C1295" s="196">
        <v>10.5448427</v>
      </c>
      <c r="D1295" s="208">
        <v>45.754067450000001</v>
      </c>
      <c r="E1295" s="200">
        <v>17036</v>
      </c>
    </row>
    <row r="1296" spans="2:5" x14ac:dyDescent="0.2">
      <c r="B1296" s="197" t="s">
        <v>5615</v>
      </c>
      <c r="C1296" s="198">
        <v>13.27922691</v>
      </c>
      <c r="D1296" s="209">
        <v>42.007057160000002</v>
      </c>
      <c r="E1296" s="200">
        <v>66023</v>
      </c>
    </row>
    <row r="1297" spans="2:5" x14ac:dyDescent="0.2">
      <c r="B1297" s="195" t="s">
        <v>2607</v>
      </c>
      <c r="C1297" s="196">
        <v>9.8381049800000007</v>
      </c>
      <c r="D1297" s="208">
        <v>45.246522659999997</v>
      </c>
      <c r="E1297" s="200">
        <v>19013</v>
      </c>
    </row>
    <row r="1298" spans="2:5" x14ac:dyDescent="0.2">
      <c r="B1298" s="195" t="s">
        <v>2608</v>
      </c>
      <c r="C1298" s="196">
        <v>10.23012535</v>
      </c>
      <c r="D1298" s="208">
        <v>45.15912616</v>
      </c>
      <c r="E1298" s="200">
        <v>19014</v>
      </c>
    </row>
    <row r="1299" spans="2:5" x14ac:dyDescent="0.2">
      <c r="B1299" s="195" t="s">
        <v>3356</v>
      </c>
      <c r="C1299" s="196">
        <v>12.362594919999999</v>
      </c>
      <c r="D1299" s="208">
        <v>45.969005090000003</v>
      </c>
      <c r="E1299" s="200">
        <v>26007</v>
      </c>
    </row>
    <row r="1300" spans="2:5" x14ac:dyDescent="0.2">
      <c r="B1300" s="197" t="s">
        <v>5753</v>
      </c>
      <c r="C1300" s="198">
        <v>14.10331839</v>
      </c>
      <c r="D1300" s="209">
        <v>42.465184499999999</v>
      </c>
      <c r="E1300" s="200">
        <v>68006</v>
      </c>
    </row>
    <row r="1301" spans="2:5" x14ac:dyDescent="0.2">
      <c r="B1301" s="195" t="s">
        <v>7314</v>
      </c>
      <c r="C1301" s="196">
        <v>14.264245669999999</v>
      </c>
      <c r="D1301" s="208">
        <v>41.833851940000002</v>
      </c>
      <c r="E1301" s="200">
        <v>94006</v>
      </c>
    </row>
    <row r="1302" spans="2:5" x14ac:dyDescent="0.2">
      <c r="B1302" s="197" t="s">
        <v>4381</v>
      </c>
      <c r="C1302" s="198">
        <v>10.976427899999999</v>
      </c>
      <c r="D1302" s="209">
        <v>43.742461489999997</v>
      </c>
      <c r="E1302" s="200">
        <v>48008</v>
      </c>
    </row>
    <row r="1303" spans="2:5" x14ac:dyDescent="0.2">
      <c r="B1303" s="197" t="s">
        <v>4421</v>
      </c>
      <c r="C1303" s="198">
        <v>9.8422645099999997</v>
      </c>
      <c r="D1303" s="209">
        <v>43.049923999999997</v>
      </c>
      <c r="E1303" s="200">
        <v>49005</v>
      </c>
    </row>
    <row r="1304" spans="2:5" x14ac:dyDescent="0.2">
      <c r="B1304" s="195" t="s">
        <v>2609</v>
      </c>
      <c r="C1304" s="196">
        <v>9.6424381399999994</v>
      </c>
      <c r="D1304" s="208">
        <v>45.442274449999999</v>
      </c>
      <c r="E1304" s="200">
        <v>19015</v>
      </c>
    </row>
    <row r="1305" spans="2:5" x14ac:dyDescent="0.2">
      <c r="B1305" s="197" t="s">
        <v>4678</v>
      </c>
      <c r="C1305" s="198">
        <v>12.17806154</v>
      </c>
      <c r="D1305" s="209">
        <v>42.256678809999997</v>
      </c>
      <c r="E1305" s="200">
        <v>56014</v>
      </c>
    </row>
    <row r="1306" spans="2:5" x14ac:dyDescent="0.2">
      <c r="B1306" s="197" t="s">
        <v>4816</v>
      </c>
      <c r="C1306" s="198">
        <v>12.952348690000001</v>
      </c>
      <c r="D1306" s="209">
        <v>41.862072320000003</v>
      </c>
      <c r="E1306" s="200">
        <v>58019</v>
      </c>
    </row>
    <row r="1307" spans="2:5" x14ac:dyDescent="0.2">
      <c r="B1307" s="197" t="s">
        <v>6145</v>
      </c>
      <c r="C1307" s="198">
        <v>18.24503297</v>
      </c>
      <c r="D1307" s="209">
        <v>40.262887169999999</v>
      </c>
      <c r="E1307" s="200">
        <v>75013</v>
      </c>
    </row>
    <row r="1308" spans="2:5" x14ac:dyDescent="0.2">
      <c r="B1308" s="197" t="s">
        <v>4679</v>
      </c>
      <c r="C1308" s="198">
        <v>12.237967599999999</v>
      </c>
      <c r="D1308" s="209">
        <v>42.327571489999997</v>
      </c>
      <c r="E1308" s="200">
        <v>56015</v>
      </c>
    </row>
    <row r="1309" spans="2:5" x14ac:dyDescent="0.2">
      <c r="B1309" s="195" t="s">
        <v>630</v>
      </c>
      <c r="C1309" s="196">
        <v>7.9549404399999997</v>
      </c>
      <c r="D1309" s="208">
        <v>44.115823280000001</v>
      </c>
      <c r="E1309" s="200">
        <v>4039</v>
      </c>
    </row>
    <row r="1310" spans="2:5" x14ac:dyDescent="0.2">
      <c r="B1310" s="197" t="s">
        <v>4479</v>
      </c>
      <c r="C1310" s="198">
        <v>11.9857741</v>
      </c>
      <c r="D1310" s="209">
        <v>43.643994569999997</v>
      </c>
      <c r="E1310" s="200">
        <v>51007</v>
      </c>
    </row>
    <row r="1311" spans="2:5" x14ac:dyDescent="0.2">
      <c r="B1311" s="195" t="s">
        <v>7801</v>
      </c>
      <c r="C1311" s="196">
        <v>8.5612857499999997</v>
      </c>
      <c r="D1311" s="208">
        <v>45.980654819999998</v>
      </c>
      <c r="E1311" s="200">
        <v>103018</v>
      </c>
    </row>
    <row r="1312" spans="2:5" x14ac:dyDescent="0.2">
      <c r="B1312" s="197" t="s">
        <v>5238</v>
      </c>
      <c r="C1312" s="198">
        <v>14.243046420000001</v>
      </c>
      <c r="D1312" s="209">
        <v>40.550968480000002</v>
      </c>
      <c r="E1312" s="200">
        <v>63014</v>
      </c>
    </row>
    <row r="1313" spans="2:5" x14ac:dyDescent="0.2">
      <c r="B1313" s="195" t="s">
        <v>6803</v>
      </c>
      <c r="C1313" s="196">
        <v>14.707238479999999</v>
      </c>
      <c r="D1313" s="208">
        <v>38.107525699999997</v>
      </c>
      <c r="E1313" s="200">
        <v>83010</v>
      </c>
    </row>
    <row r="1314" spans="2:5" x14ac:dyDescent="0.2">
      <c r="B1314" s="195" t="s">
        <v>2920</v>
      </c>
      <c r="C1314" s="196">
        <v>11.3391705</v>
      </c>
      <c r="D1314" s="208">
        <v>46.262971280000002</v>
      </c>
      <c r="E1314" s="200">
        <v>22040</v>
      </c>
    </row>
    <row r="1315" spans="2:5" x14ac:dyDescent="0.2">
      <c r="B1315" s="195" t="s">
        <v>2238</v>
      </c>
      <c r="C1315" s="196">
        <v>10.12640959</v>
      </c>
      <c r="D1315" s="208">
        <v>45.455162489999999</v>
      </c>
      <c r="E1315" s="200">
        <v>17037</v>
      </c>
    </row>
    <row r="1316" spans="2:5" x14ac:dyDescent="0.2">
      <c r="B1316" s="195" t="s">
        <v>988</v>
      </c>
      <c r="C1316" s="196">
        <v>8.68893776</v>
      </c>
      <c r="D1316" s="208">
        <v>44.729966040000001</v>
      </c>
      <c r="E1316" s="200">
        <v>6029</v>
      </c>
    </row>
    <row r="1317" spans="2:5" x14ac:dyDescent="0.2">
      <c r="B1317" s="195" t="s">
        <v>2008</v>
      </c>
      <c r="C1317" s="196">
        <v>9.5273010199999995</v>
      </c>
      <c r="D1317" s="208">
        <v>45.609168310000001</v>
      </c>
      <c r="E1317" s="200">
        <v>16051</v>
      </c>
    </row>
    <row r="1318" spans="2:5" x14ac:dyDescent="0.2">
      <c r="B1318" s="197" t="s">
        <v>5056</v>
      </c>
      <c r="C1318" s="198">
        <v>14.14610942</v>
      </c>
      <c r="D1318" s="209">
        <v>41.469264760000002</v>
      </c>
      <c r="E1318" s="200">
        <v>61014</v>
      </c>
    </row>
    <row r="1319" spans="2:5" x14ac:dyDescent="0.2">
      <c r="B1319" s="195" t="s">
        <v>156</v>
      </c>
      <c r="C1319" s="196">
        <v>7.3325065499999997</v>
      </c>
      <c r="D1319" s="208">
        <v>45.11786515</v>
      </c>
      <c r="E1319" s="200">
        <v>1055</v>
      </c>
    </row>
    <row r="1320" spans="2:5" x14ac:dyDescent="0.2">
      <c r="B1320" s="197" t="s">
        <v>5334</v>
      </c>
      <c r="C1320" s="198">
        <v>14.77543902</v>
      </c>
      <c r="D1320" s="209">
        <v>40.955801970000003</v>
      </c>
      <c r="E1320" s="200">
        <v>64018</v>
      </c>
    </row>
    <row r="1321" spans="2:5" x14ac:dyDescent="0.2">
      <c r="B1321" s="195" t="s">
        <v>860</v>
      </c>
      <c r="C1321" s="196">
        <v>8.0081641999999995</v>
      </c>
      <c r="D1321" s="208">
        <v>45.004229420000001</v>
      </c>
      <c r="E1321" s="200">
        <v>5019</v>
      </c>
    </row>
    <row r="1322" spans="2:5" x14ac:dyDescent="0.2">
      <c r="B1322" s="195" t="s">
        <v>7459</v>
      </c>
      <c r="C1322" s="196">
        <v>8.2129724799999995</v>
      </c>
      <c r="D1322" s="208">
        <v>45.692953920000001</v>
      </c>
      <c r="E1322" s="200">
        <v>96013</v>
      </c>
    </row>
    <row r="1323" spans="2:5" x14ac:dyDescent="0.2">
      <c r="B1323" s="195" t="s">
        <v>2009</v>
      </c>
      <c r="C1323" s="196">
        <v>9.48158177</v>
      </c>
      <c r="D1323" s="208">
        <v>45.746467819999999</v>
      </c>
      <c r="E1323" s="200">
        <v>16052</v>
      </c>
    </row>
    <row r="1324" spans="2:5" x14ac:dyDescent="0.2">
      <c r="B1324" s="195" t="s">
        <v>3085</v>
      </c>
      <c r="C1324" s="196">
        <v>10.793779369999999</v>
      </c>
      <c r="D1324" s="208">
        <v>45.606568549999999</v>
      </c>
      <c r="E1324" s="200">
        <v>23018</v>
      </c>
    </row>
    <row r="1325" spans="2:5" x14ac:dyDescent="0.2">
      <c r="B1325" s="195" t="s">
        <v>2239</v>
      </c>
      <c r="C1325" s="196">
        <v>9.9360229100000002</v>
      </c>
      <c r="D1325" s="208">
        <v>45.639797850000001</v>
      </c>
      <c r="E1325" s="200">
        <v>17038</v>
      </c>
    </row>
    <row r="1326" spans="2:5" x14ac:dyDescent="0.2">
      <c r="B1326" s="197" t="s">
        <v>3778</v>
      </c>
      <c r="C1326" s="198">
        <v>13.51459288</v>
      </c>
      <c r="D1326" s="209">
        <v>45.942108580000003</v>
      </c>
      <c r="E1326" s="200">
        <v>31001</v>
      </c>
    </row>
    <row r="1327" spans="2:5" x14ac:dyDescent="0.2">
      <c r="B1327" s="197" t="s">
        <v>5057</v>
      </c>
      <c r="C1327" s="198">
        <v>14.210850539999999</v>
      </c>
      <c r="D1327" s="209">
        <v>41.107627919999999</v>
      </c>
      <c r="E1327" s="200">
        <v>61015</v>
      </c>
    </row>
    <row r="1328" spans="2:5" x14ac:dyDescent="0.2">
      <c r="B1328" s="197" t="s">
        <v>6052</v>
      </c>
      <c r="C1328" s="198">
        <v>16.920208949999999</v>
      </c>
      <c r="D1328" s="209">
        <v>41.047887539999998</v>
      </c>
      <c r="E1328" s="200">
        <v>72014</v>
      </c>
    </row>
    <row r="1329" spans="2:5" x14ac:dyDescent="0.2">
      <c r="B1329" s="195" t="s">
        <v>6611</v>
      </c>
      <c r="C1329" s="196">
        <v>16.08542014</v>
      </c>
      <c r="D1329" s="208">
        <v>38.092170340000003</v>
      </c>
      <c r="E1329" s="200">
        <v>80021</v>
      </c>
    </row>
    <row r="1330" spans="2:5" x14ac:dyDescent="0.2">
      <c r="B1330" s="195" t="s">
        <v>6520</v>
      </c>
      <c r="C1330" s="196">
        <v>16.487249460000001</v>
      </c>
      <c r="D1330" s="208">
        <v>38.880356030000002</v>
      </c>
      <c r="E1330" s="200">
        <v>79017</v>
      </c>
    </row>
    <row r="1331" spans="2:5" x14ac:dyDescent="0.2">
      <c r="B1331" s="195" t="s">
        <v>631</v>
      </c>
      <c r="C1331" s="196">
        <v>7.4276207300000001</v>
      </c>
      <c r="D1331" s="208">
        <v>44.417716179999999</v>
      </c>
      <c r="E1331" s="200">
        <v>4040</v>
      </c>
    </row>
    <row r="1332" spans="2:5" x14ac:dyDescent="0.2">
      <c r="B1332" s="195" t="s">
        <v>632</v>
      </c>
      <c r="C1332" s="196">
        <v>7.7411757899999998</v>
      </c>
      <c r="D1332" s="208">
        <v>44.780434620000001</v>
      </c>
      <c r="E1332" s="200">
        <v>4041</v>
      </c>
    </row>
    <row r="1333" spans="2:5" x14ac:dyDescent="0.2">
      <c r="B1333" s="197" t="s">
        <v>5754</v>
      </c>
      <c r="C1333" s="198">
        <v>14.00313927</v>
      </c>
      <c r="D1333" s="209">
        <v>42.157242850000003</v>
      </c>
      <c r="E1333" s="200">
        <v>68007</v>
      </c>
    </row>
    <row r="1334" spans="2:5" x14ac:dyDescent="0.2">
      <c r="B1334" s="195" t="s">
        <v>2921</v>
      </c>
      <c r="C1334" s="196">
        <v>11.4400563</v>
      </c>
      <c r="D1334" s="208">
        <v>46.292302200000002</v>
      </c>
      <c r="E1334" s="200">
        <v>22041</v>
      </c>
    </row>
    <row r="1335" spans="2:5" x14ac:dyDescent="0.2">
      <c r="B1335" s="197" t="s">
        <v>5991</v>
      </c>
      <c r="C1335" s="198">
        <v>15.693708089999999</v>
      </c>
      <c r="D1335" s="209">
        <v>41.362835490000002</v>
      </c>
      <c r="E1335" s="200">
        <v>71010</v>
      </c>
    </row>
    <row r="1336" spans="2:5" x14ac:dyDescent="0.2">
      <c r="B1336" s="197" t="s">
        <v>5616</v>
      </c>
      <c r="C1336" s="198">
        <v>13.68320669</v>
      </c>
      <c r="D1336" s="209">
        <v>42.299148410000001</v>
      </c>
      <c r="E1336" s="200">
        <v>66024</v>
      </c>
    </row>
    <row r="1337" spans="2:5" x14ac:dyDescent="0.2">
      <c r="B1337" s="195" t="s">
        <v>1369</v>
      </c>
      <c r="C1337" s="196">
        <v>9.3440404600000004</v>
      </c>
      <c r="D1337" s="208">
        <v>44.351314690000002</v>
      </c>
      <c r="E1337" s="200">
        <v>10010</v>
      </c>
    </row>
    <row r="1338" spans="2:5" x14ac:dyDescent="0.2">
      <c r="B1338" s="197" t="s">
        <v>4277</v>
      </c>
      <c r="C1338" s="198">
        <v>13.68373044</v>
      </c>
      <c r="D1338" s="209">
        <v>43.03214724</v>
      </c>
      <c r="E1338" s="200">
        <v>44010</v>
      </c>
    </row>
    <row r="1339" spans="2:5" x14ac:dyDescent="0.2">
      <c r="B1339" s="195" t="s">
        <v>7874</v>
      </c>
      <c r="C1339" s="196">
        <v>9.2331220900000002</v>
      </c>
      <c r="D1339" s="208">
        <v>45.6770523</v>
      </c>
      <c r="E1339" s="200">
        <v>108015</v>
      </c>
    </row>
    <row r="1340" spans="2:5" x14ac:dyDescent="0.2">
      <c r="B1340" s="195" t="s">
        <v>1628</v>
      </c>
      <c r="C1340" s="196">
        <v>9.1223970199999993</v>
      </c>
      <c r="D1340" s="208">
        <v>45.871966430000001</v>
      </c>
      <c r="E1340" s="200">
        <v>13044</v>
      </c>
    </row>
    <row r="1341" spans="2:5" x14ac:dyDescent="0.2">
      <c r="B1341" s="195" t="s">
        <v>2010</v>
      </c>
      <c r="C1341" s="196">
        <v>9.6431061299999996</v>
      </c>
      <c r="D1341" s="208">
        <v>45.497137670000001</v>
      </c>
      <c r="E1341" s="200">
        <v>16053</v>
      </c>
    </row>
    <row r="1342" spans="2:5" x14ac:dyDescent="0.2">
      <c r="B1342" s="195" t="s">
        <v>1489</v>
      </c>
      <c r="C1342" s="196">
        <v>8.6554769100000009</v>
      </c>
      <c r="D1342" s="208">
        <v>45.879505549999998</v>
      </c>
      <c r="E1342" s="200">
        <v>12031</v>
      </c>
    </row>
    <row r="1343" spans="2:5" x14ac:dyDescent="0.2">
      <c r="B1343" s="195" t="s">
        <v>157</v>
      </c>
      <c r="C1343" s="196">
        <v>7.9602136000000003</v>
      </c>
      <c r="D1343" s="208">
        <v>45.398605320000001</v>
      </c>
      <c r="E1343" s="200">
        <v>1056</v>
      </c>
    </row>
    <row r="1344" spans="2:5" x14ac:dyDescent="0.2">
      <c r="B1344" s="195" t="s">
        <v>1235</v>
      </c>
      <c r="C1344" s="196">
        <v>7.9588779399999998</v>
      </c>
      <c r="D1344" s="208">
        <v>43.992341539999998</v>
      </c>
      <c r="E1344" s="200">
        <v>8012</v>
      </c>
    </row>
    <row r="1345" spans="2:5" x14ac:dyDescent="0.2">
      <c r="B1345" s="197" t="s">
        <v>4680</v>
      </c>
      <c r="C1345" s="198">
        <v>12.26677248</v>
      </c>
      <c r="D1345" s="209">
        <v>42.332110810000003</v>
      </c>
      <c r="E1345" s="200">
        <v>56016</v>
      </c>
    </row>
    <row r="1346" spans="2:5" x14ac:dyDescent="0.2">
      <c r="B1346" s="195" t="s">
        <v>2435</v>
      </c>
      <c r="C1346" s="196">
        <v>9.0590497400000007</v>
      </c>
      <c r="D1346" s="208">
        <v>45.165317229999999</v>
      </c>
      <c r="E1346" s="200">
        <v>18030</v>
      </c>
    </row>
    <row r="1347" spans="2:5" x14ac:dyDescent="0.2">
      <c r="B1347" s="197" t="s">
        <v>5239</v>
      </c>
      <c r="C1347" s="198">
        <v>14.57608435</v>
      </c>
      <c r="D1347" s="209">
        <v>40.875115289999997</v>
      </c>
      <c r="E1347" s="200">
        <v>63015</v>
      </c>
    </row>
    <row r="1348" spans="2:5" x14ac:dyDescent="0.2">
      <c r="B1348" s="195" t="s">
        <v>2717</v>
      </c>
      <c r="C1348" s="196">
        <v>11.22920362</v>
      </c>
      <c r="D1348" s="208">
        <v>45.035361909999999</v>
      </c>
      <c r="E1348" s="200">
        <v>20009</v>
      </c>
    </row>
    <row r="1349" spans="2:5" x14ac:dyDescent="0.2">
      <c r="B1349" s="195" t="s">
        <v>989</v>
      </c>
      <c r="C1349" s="196">
        <v>8.8707753100000009</v>
      </c>
      <c r="D1349" s="208">
        <v>44.849767579999998</v>
      </c>
      <c r="E1349" s="200">
        <v>6030</v>
      </c>
    </row>
    <row r="1350" spans="2:5" x14ac:dyDescent="0.2">
      <c r="B1350" s="195" t="s">
        <v>1629</v>
      </c>
      <c r="C1350" s="196">
        <v>8.9404021399999998</v>
      </c>
      <c r="D1350" s="208">
        <v>45.685061279999999</v>
      </c>
      <c r="E1350" s="200">
        <v>13045</v>
      </c>
    </row>
    <row r="1351" spans="2:5" x14ac:dyDescent="0.2">
      <c r="B1351" s="195" t="s">
        <v>6247</v>
      </c>
      <c r="C1351" s="196">
        <v>16.08959862</v>
      </c>
      <c r="D1351" s="208">
        <v>40.14162812</v>
      </c>
      <c r="E1351" s="200">
        <v>76019</v>
      </c>
    </row>
    <row r="1352" spans="2:5" x14ac:dyDescent="0.2">
      <c r="B1352" s="195" t="s">
        <v>3357</v>
      </c>
      <c r="C1352" s="196">
        <v>12.289022470000001</v>
      </c>
      <c r="D1352" s="208">
        <v>45.681571069999997</v>
      </c>
      <c r="E1352" s="200">
        <v>26008</v>
      </c>
    </row>
    <row r="1353" spans="2:5" x14ac:dyDescent="0.2">
      <c r="B1353" s="195" t="s">
        <v>7973</v>
      </c>
      <c r="C1353" s="196">
        <v>8.5262426799999993</v>
      </c>
      <c r="D1353" s="208">
        <v>39.166414619999998</v>
      </c>
      <c r="E1353" s="200">
        <v>111009</v>
      </c>
    </row>
    <row r="1354" spans="2:5" x14ac:dyDescent="0.2">
      <c r="B1354" s="195" t="s">
        <v>1308</v>
      </c>
      <c r="C1354" s="196">
        <v>8.2908281099999996</v>
      </c>
      <c r="D1354" s="208">
        <v>44.3579668</v>
      </c>
      <c r="E1354" s="200">
        <v>9018</v>
      </c>
    </row>
    <row r="1355" spans="2:5" x14ac:dyDescent="0.2">
      <c r="B1355" s="195" t="s">
        <v>3510</v>
      </c>
      <c r="C1355" s="196">
        <v>11.62129294</v>
      </c>
      <c r="D1355" s="208">
        <v>45.1956694</v>
      </c>
      <c r="E1355" s="200">
        <v>28022</v>
      </c>
    </row>
    <row r="1356" spans="2:5" x14ac:dyDescent="0.2">
      <c r="B1356" s="195" t="s">
        <v>433</v>
      </c>
      <c r="C1356" s="196">
        <v>8.0489016099999997</v>
      </c>
      <c r="D1356" s="208">
        <v>45.908889870000003</v>
      </c>
      <c r="E1356" s="200">
        <v>2029</v>
      </c>
    </row>
    <row r="1357" spans="2:5" x14ac:dyDescent="0.2">
      <c r="B1357" s="195" t="s">
        <v>1490</v>
      </c>
      <c r="C1357" s="196">
        <v>8.7745784899999997</v>
      </c>
      <c r="D1357" s="208">
        <v>45.646613100000003</v>
      </c>
      <c r="E1357" s="200">
        <v>12032</v>
      </c>
    </row>
    <row r="1358" spans="2:5" x14ac:dyDescent="0.2">
      <c r="B1358" s="195" t="s">
        <v>633</v>
      </c>
      <c r="C1358" s="196">
        <v>7.4782158900000004</v>
      </c>
      <c r="D1358" s="208">
        <v>44.744178660000003</v>
      </c>
      <c r="E1358" s="200">
        <v>4042</v>
      </c>
    </row>
    <row r="1359" spans="2:5" x14ac:dyDescent="0.2">
      <c r="B1359" s="195" t="s">
        <v>7240</v>
      </c>
      <c r="C1359" s="196">
        <v>9.6254058800000006</v>
      </c>
      <c r="D1359" s="208">
        <v>39.79580077</v>
      </c>
      <c r="E1359" s="200">
        <v>91103</v>
      </c>
    </row>
    <row r="1360" spans="2:5" x14ac:dyDescent="0.2">
      <c r="B1360" s="195" t="s">
        <v>6612</v>
      </c>
      <c r="C1360" s="196">
        <v>15.76576886</v>
      </c>
      <c r="D1360" s="208">
        <v>38.084403450000003</v>
      </c>
      <c r="E1360" s="200">
        <v>80022</v>
      </c>
    </row>
    <row r="1361" spans="2:5" x14ac:dyDescent="0.2">
      <c r="B1361" s="195" t="s">
        <v>6521</v>
      </c>
      <c r="C1361" s="196">
        <v>16.386137479999999</v>
      </c>
      <c r="D1361" s="208">
        <v>38.642412950000001</v>
      </c>
      <c r="E1361" s="200">
        <v>79018</v>
      </c>
    </row>
    <row r="1362" spans="2:5" x14ac:dyDescent="0.2">
      <c r="B1362" s="197" t="s">
        <v>5240</v>
      </c>
      <c r="C1362" s="198">
        <v>14.29533786</v>
      </c>
      <c r="D1362" s="209">
        <v>40.946476259999997</v>
      </c>
      <c r="E1362" s="200">
        <v>63016</v>
      </c>
    </row>
    <row r="1363" spans="2:5" x14ac:dyDescent="0.2">
      <c r="B1363" s="197" t="s">
        <v>4329</v>
      </c>
      <c r="C1363" s="198">
        <v>10.324386759999999</v>
      </c>
      <c r="D1363" s="209">
        <v>44.120812489999999</v>
      </c>
      <c r="E1363" s="200">
        <v>46008</v>
      </c>
    </row>
    <row r="1364" spans="2:5" x14ac:dyDescent="0.2">
      <c r="B1364" s="195" t="s">
        <v>158</v>
      </c>
      <c r="C1364" s="196">
        <v>7.8123044799999999</v>
      </c>
      <c r="D1364" s="208">
        <v>45.584447470000001</v>
      </c>
      <c r="E1364" s="200">
        <v>1057</v>
      </c>
    </row>
    <row r="1365" spans="2:5" x14ac:dyDescent="0.2">
      <c r="B1365" s="195" t="s">
        <v>7539</v>
      </c>
      <c r="C1365" s="196">
        <v>9.4616682799999996</v>
      </c>
      <c r="D1365" s="208">
        <v>45.801425369999997</v>
      </c>
      <c r="E1365" s="200">
        <v>97014</v>
      </c>
    </row>
    <row r="1366" spans="2:5" x14ac:dyDescent="0.2">
      <c r="B1366" s="195" t="s">
        <v>990</v>
      </c>
      <c r="C1366" s="196">
        <v>8.4704696899999998</v>
      </c>
      <c r="D1366" s="208">
        <v>44.828876719999997</v>
      </c>
      <c r="E1366" s="200">
        <v>6031</v>
      </c>
    </row>
    <row r="1367" spans="2:5" x14ac:dyDescent="0.2">
      <c r="B1367" s="195" t="s">
        <v>6613</v>
      </c>
      <c r="C1367" s="196">
        <v>16.116211329999999</v>
      </c>
      <c r="D1367" s="208">
        <v>38.178625599999997</v>
      </c>
      <c r="E1367" s="200">
        <v>80023</v>
      </c>
    </row>
    <row r="1368" spans="2:5" x14ac:dyDescent="0.2">
      <c r="B1368" s="195" t="s">
        <v>434</v>
      </c>
      <c r="C1368" s="196">
        <v>8.5064856399999993</v>
      </c>
      <c r="D1368" s="208">
        <v>45.221084159999997</v>
      </c>
      <c r="E1368" s="200">
        <v>2030</v>
      </c>
    </row>
    <row r="1369" spans="2:5" x14ac:dyDescent="0.2">
      <c r="B1369" s="195" t="s">
        <v>435</v>
      </c>
      <c r="C1369" s="196">
        <v>8.3887727299999995</v>
      </c>
      <c r="D1369" s="208">
        <v>45.357352249999998</v>
      </c>
      <c r="E1369" s="200">
        <v>2031</v>
      </c>
    </row>
    <row r="1370" spans="2:5" x14ac:dyDescent="0.2">
      <c r="B1370" s="195" t="s">
        <v>991</v>
      </c>
      <c r="C1370" s="196">
        <v>8.9000081899999994</v>
      </c>
      <c r="D1370" s="208">
        <v>44.806754040000001</v>
      </c>
      <c r="E1370" s="200">
        <v>6032</v>
      </c>
    </row>
    <row r="1371" spans="2:5" x14ac:dyDescent="0.2">
      <c r="B1371" s="195" t="s">
        <v>7709</v>
      </c>
      <c r="C1371" s="196">
        <v>16.976106130000002</v>
      </c>
      <c r="D1371" s="208">
        <v>39.306194410000003</v>
      </c>
      <c r="E1371" s="200">
        <v>101003</v>
      </c>
    </row>
    <row r="1372" spans="2:5" x14ac:dyDescent="0.2">
      <c r="B1372" s="195" t="s">
        <v>7098</v>
      </c>
      <c r="C1372" s="196">
        <v>8.6160693699999999</v>
      </c>
      <c r="D1372" s="208">
        <v>40.667550939999998</v>
      </c>
      <c r="E1372" s="200">
        <v>90022</v>
      </c>
    </row>
    <row r="1373" spans="2:5" x14ac:dyDescent="0.2">
      <c r="B1373" s="195" t="s">
        <v>6384</v>
      </c>
      <c r="C1373" s="196">
        <v>16.947089380000001</v>
      </c>
      <c r="D1373" s="208">
        <v>39.495788159999996</v>
      </c>
      <c r="E1373" s="200">
        <v>78025</v>
      </c>
    </row>
    <row r="1374" spans="2:5" x14ac:dyDescent="0.2">
      <c r="B1374" s="197" t="s">
        <v>5335</v>
      </c>
      <c r="C1374" s="198">
        <v>15.208129250000001</v>
      </c>
      <c r="D1374" s="209">
        <v>41.027440970000001</v>
      </c>
      <c r="E1374" s="200">
        <v>64019</v>
      </c>
    </row>
    <row r="1375" spans="2:5" x14ac:dyDescent="0.2">
      <c r="B1375" s="195" t="s">
        <v>159</v>
      </c>
      <c r="C1375" s="196">
        <v>7.6753429799999999</v>
      </c>
      <c r="D1375" s="208">
        <v>44.906666639999997</v>
      </c>
      <c r="E1375" s="200">
        <v>1058</v>
      </c>
    </row>
    <row r="1376" spans="2:5" x14ac:dyDescent="0.2">
      <c r="B1376" s="195" t="s">
        <v>1630</v>
      </c>
      <c r="C1376" s="196">
        <v>9.1152509399999992</v>
      </c>
      <c r="D1376" s="208">
        <v>45.702685680000002</v>
      </c>
      <c r="E1376" s="200">
        <v>13046</v>
      </c>
    </row>
    <row r="1377" spans="2:5" x14ac:dyDescent="0.2">
      <c r="B1377" s="197" t="s">
        <v>5058</v>
      </c>
      <c r="C1377" s="198">
        <v>14.21700446</v>
      </c>
      <c r="D1377" s="209">
        <v>40.988958169999997</v>
      </c>
      <c r="E1377" s="200">
        <v>61016</v>
      </c>
    </row>
    <row r="1378" spans="2:5" x14ac:dyDescent="0.2">
      <c r="B1378" s="195" t="s">
        <v>6732</v>
      </c>
      <c r="C1378" s="196">
        <v>13.18240939</v>
      </c>
      <c r="D1378" s="208">
        <v>38.133190900000002</v>
      </c>
      <c r="E1378" s="200">
        <v>82021</v>
      </c>
    </row>
    <row r="1379" spans="2:5" x14ac:dyDescent="0.2">
      <c r="B1379" s="197" t="s">
        <v>5059</v>
      </c>
      <c r="C1379" s="198">
        <v>13.981812870000001</v>
      </c>
      <c r="D1379" s="209">
        <v>41.187437979999999</v>
      </c>
      <c r="E1379" s="200">
        <v>61017</v>
      </c>
    </row>
    <row r="1380" spans="2:5" x14ac:dyDescent="0.2">
      <c r="B1380" s="195" t="s">
        <v>436</v>
      </c>
      <c r="C1380" s="196">
        <v>8.1985860699999993</v>
      </c>
      <c r="D1380" s="208">
        <v>45.408461000000003</v>
      </c>
      <c r="E1380" s="200">
        <v>2032</v>
      </c>
    </row>
    <row r="1381" spans="2:5" x14ac:dyDescent="0.2">
      <c r="B1381" s="195" t="s">
        <v>2922</v>
      </c>
      <c r="C1381" s="196">
        <v>10.763864509999999</v>
      </c>
      <c r="D1381" s="208">
        <v>46.169047919999997</v>
      </c>
      <c r="E1381" s="200">
        <v>22042</v>
      </c>
    </row>
    <row r="1382" spans="2:5" x14ac:dyDescent="0.2">
      <c r="B1382" s="197" t="s">
        <v>5992</v>
      </c>
      <c r="C1382" s="198">
        <v>14.97663434</v>
      </c>
      <c r="D1382" s="209">
        <v>41.592286639999998</v>
      </c>
      <c r="E1382" s="200">
        <v>71011</v>
      </c>
    </row>
    <row r="1383" spans="2:5" x14ac:dyDescent="0.2">
      <c r="B1383" s="195" t="s">
        <v>1631</v>
      </c>
      <c r="C1383" s="196">
        <v>9.1564940299999993</v>
      </c>
      <c r="D1383" s="208">
        <v>46.049196109999997</v>
      </c>
      <c r="E1383" s="200">
        <v>13047</v>
      </c>
    </row>
    <row r="1384" spans="2:5" x14ac:dyDescent="0.2">
      <c r="B1384" s="195" t="s">
        <v>7061</v>
      </c>
      <c r="C1384" s="196">
        <v>15.014770499999999</v>
      </c>
      <c r="D1384" s="208">
        <v>37.27597703</v>
      </c>
      <c r="E1384" s="200">
        <v>89006</v>
      </c>
    </row>
    <row r="1385" spans="2:5" x14ac:dyDescent="0.2">
      <c r="B1385" s="195" t="s">
        <v>3659</v>
      </c>
      <c r="C1385" s="196">
        <v>13.188106169999999</v>
      </c>
      <c r="D1385" s="208">
        <v>45.802279990000002</v>
      </c>
      <c r="E1385" s="200">
        <v>30018</v>
      </c>
    </row>
    <row r="1386" spans="2:5" x14ac:dyDescent="0.2">
      <c r="B1386" s="195" t="s">
        <v>7974</v>
      </c>
      <c r="C1386" s="196">
        <v>8.3055801000000002</v>
      </c>
      <c r="D1386" s="208">
        <v>39.145756200000001</v>
      </c>
      <c r="E1386" s="200">
        <v>111010</v>
      </c>
    </row>
    <row r="1387" spans="2:5" x14ac:dyDescent="0.2">
      <c r="B1387" s="195" t="s">
        <v>6522</v>
      </c>
      <c r="C1387" s="196">
        <v>16.4548706</v>
      </c>
      <c r="D1387" s="208">
        <v>39.057163350000003</v>
      </c>
      <c r="E1387" s="200">
        <v>79020</v>
      </c>
    </row>
    <row r="1388" spans="2:5" x14ac:dyDescent="0.2">
      <c r="B1388" s="195" t="s">
        <v>160</v>
      </c>
      <c r="C1388" s="196">
        <v>7.7181574499999996</v>
      </c>
      <c r="D1388" s="208">
        <v>44.846548650000003</v>
      </c>
      <c r="E1388" s="200">
        <v>1059</v>
      </c>
    </row>
    <row r="1389" spans="2:5" x14ac:dyDescent="0.2">
      <c r="B1389" s="197" t="s">
        <v>6146</v>
      </c>
      <c r="C1389" s="198">
        <v>18.045466139999998</v>
      </c>
      <c r="D1389" s="209">
        <v>40.345552750000003</v>
      </c>
      <c r="E1389" s="200">
        <v>75014</v>
      </c>
    </row>
    <row r="1390" spans="2:5" x14ac:dyDescent="0.2">
      <c r="B1390" s="195" t="s">
        <v>7701</v>
      </c>
      <c r="C1390" s="196">
        <v>11.01834807</v>
      </c>
      <c r="D1390" s="208">
        <v>43.813832869999999</v>
      </c>
      <c r="E1390" s="200">
        <v>100002</v>
      </c>
    </row>
    <row r="1391" spans="2:5" x14ac:dyDescent="0.2">
      <c r="B1391" s="195" t="s">
        <v>3511</v>
      </c>
      <c r="C1391" s="196">
        <v>11.7001609</v>
      </c>
      <c r="D1391" s="208">
        <v>45.628757270000001</v>
      </c>
      <c r="E1391" s="200">
        <v>28023</v>
      </c>
    </row>
    <row r="1392" spans="2:5" x14ac:dyDescent="0.2">
      <c r="B1392" s="195" t="s">
        <v>1491</v>
      </c>
      <c r="C1392" s="196">
        <v>8.8362717100000001</v>
      </c>
      <c r="D1392" s="208">
        <v>45.718283649999996</v>
      </c>
      <c r="E1392" s="200">
        <v>12033</v>
      </c>
    </row>
    <row r="1393" spans="2:5" x14ac:dyDescent="0.2">
      <c r="B1393" s="195" t="s">
        <v>7875</v>
      </c>
      <c r="C1393" s="196">
        <v>9.3783363699999995</v>
      </c>
      <c r="D1393" s="208">
        <v>45.651064830000003</v>
      </c>
      <c r="E1393" s="200">
        <v>108016</v>
      </c>
    </row>
    <row r="1394" spans="2:5" x14ac:dyDescent="0.2">
      <c r="B1394" s="195" t="s">
        <v>2011</v>
      </c>
      <c r="C1394" s="196">
        <v>9.8286258100000001</v>
      </c>
      <c r="D1394" s="208">
        <v>45.670456229999999</v>
      </c>
      <c r="E1394" s="200">
        <v>16055</v>
      </c>
    </row>
    <row r="1395" spans="2:5" x14ac:dyDescent="0.2">
      <c r="B1395" s="195" t="s">
        <v>6385</v>
      </c>
      <c r="C1395" s="196">
        <v>16.218608379999999</v>
      </c>
      <c r="D1395" s="208">
        <v>39.2530973</v>
      </c>
      <c r="E1395" s="200">
        <v>78026</v>
      </c>
    </row>
    <row r="1396" spans="2:5" x14ac:dyDescent="0.2">
      <c r="B1396" s="195" t="s">
        <v>2012</v>
      </c>
      <c r="C1396" s="196">
        <v>9.7854934100000008</v>
      </c>
      <c r="D1396" s="208">
        <v>46.021838780000003</v>
      </c>
      <c r="E1396" s="200">
        <v>16056</v>
      </c>
    </row>
    <row r="1397" spans="2:5" x14ac:dyDescent="0.2">
      <c r="B1397" s="195" t="s">
        <v>6804</v>
      </c>
      <c r="C1397" s="196">
        <v>14.440765819999999</v>
      </c>
      <c r="D1397" s="208">
        <v>38.024708879999999</v>
      </c>
      <c r="E1397" s="200">
        <v>83011</v>
      </c>
    </row>
    <row r="1398" spans="2:5" x14ac:dyDescent="0.2">
      <c r="B1398" s="195" t="s">
        <v>1492</v>
      </c>
      <c r="C1398" s="196">
        <v>9.0478680399999991</v>
      </c>
      <c r="D1398" s="208">
        <v>45.596818560000003</v>
      </c>
      <c r="E1398" s="200">
        <v>12034</v>
      </c>
    </row>
    <row r="1399" spans="2:5" x14ac:dyDescent="0.2">
      <c r="B1399" s="195" t="s">
        <v>1493</v>
      </c>
      <c r="C1399" s="196">
        <v>8.8309885500000007</v>
      </c>
      <c r="D1399" s="208">
        <v>45.738792580000002</v>
      </c>
      <c r="E1399" s="200">
        <v>12035</v>
      </c>
    </row>
    <row r="1400" spans="2:5" x14ac:dyDescent="0.2">
      <c r="B1400" s="197" t="s">
        <v>6085</v>
      </c>
      <c r="C1400" s="198">
        <v>17.39806119</v>
      </c>
      <c r="D1400" s="209">
        <v>40.465998659999997</v>
      </c>
      <c r="E1400" s="200">
        <v>73002</v>
      </c>
    </row>
    <row r="1401" spans="2:5" x14ac:dyDescent="0.2">
      <c r="B1401" s="197" t="s">
        <v>6114</v>
      </c>
      <c r="C1401" s="198">
        <v>17.659388849999999</v>
      </c>
      <c r="D1401" s="209">
        <v>40.707097750000003</v>
      </c>
      <c r="E1401" s="200">
        <v>74002</v>
      </c>
    </row>
    <row r="1402" spans="2:5" x14ac:dyDescent="0.2">
      <c r="B1402" s="195" t="s">
        <v>7315</v>
      </c>
      <c r="C1402" s="196">
        <v>14.294266950000001</v>
      </c>
      <c r="D1402" s="208">
        <v>41.713213889999999</v>
      </c>
      <c r="E1402" s="200">
        <v>94007</v>
      </c>
    </row>
    <row r="1403" spans="2:5" x14ac:dyDescent="0.2">
      <c r="B1403" s="197" t="s">
        <v>3819</v>
      </c>
      <c r="C1403" s="198">
        <v>9.7884491199999992</v>
      </c>
      <c r="D1403" s="209">
        <v>44.915048720000001</v>
      </c>
      <c r="E1403" s="200">
        <v>33011</v>
      </c>
    </row>
    <row r="1404" spans="2:5" x14ac:dyDescent="0.2">
      <c r="B1404" s="195" t="s">
        <v>6386</v>
      </c>
      <c r="C1404" s="196">
        <v>16.303571869999999</v>
      </c>
      <c r="D1404" s="208">
        <v>39.147660809999998</v>
      </c>
      <c r="E1404" s="200">
        <v>78027</v>
      </c>
    </row>
    <row r="1405" spans="2:5" x14ac:dyDescent="0.2">
      <c r="B1405" s="195" t="s">
        <v>1236</v>
      </c>
      <c r="C1405" s="196">
        <v>7.8667677300000003</v>
      </c>
      <c r="D1405" s="208">
        <v>43.959852660000003</v>
      </c>
      <c r="E1405" s="200">
        <v>8013</v>
      </c>
    </row>
    <row r="1406" spans="2:5" x14ac:dyDescent="0.2">
      <c r="B1406" s="197" t="s">
        <v>4124</v>
      </c>
      <c r="C1406" s="198">
        <v>12.33599429</v>
      </c>
      <c r="D1406" s="209">
        <v>43.781215209999999</v>
      </c>
      <c r="E1406" s="200">
        <v>41009</v>
      </c>
    </row>
    <row r="1407" spans="2:5" x14ac:dyDescent="0.2">
      <c r="B1407" s="195" t="s">
        <v>2240</v>
      </c>
      <c r="C1407" s="196">
        <v>10.431525799999999</v>
      </c>
      <c r="D1407" s="208">
        <v>45.361188589999998</v>
      </c>
      <c r="E1407" s="200">
        <v>17039</v>
      </c>
    </row>
    <row r="1408" spans="2:5" x14ac:dyDescent="0.2">
      <c r="B1408" s="195" t="s">
        <v>992</v>
      </c>
      <c r="C1408" s="196">
        <v>8.6063157199999996</v>
      </c>
      <c r="D1408" s="208">
        <v>44.677255500000001</v>
      </c>
      <c r="E1408" s="200">
        <v>6033</v>
      </c>
    </row>
    <row r="1409" spans="2:5" x14ac:dyDescent="0.2">
      <c r="B1409" s="197" t="s">
        <v>3948</v>
      </c>
      <c r="C1409" s="198">
        <v>10.88526276</v>
      </c>
      <c r="D1409" s="209">
        <v>44.782479389999999</v>
      </c>
      <c r="E1409" s="200">
        <v>36005</v>
      </c>
    </row>
    <row r="1410" spans="2:5" x14ac:dyDescent="0.2">
      <c r="B1410" s="195" t="s">
        <v>1850</v>
      </c>
      <c r="C1410" s="196">
        <v>9.2746397399999996</v>
      </c>
      <c r="D1410" s="208">
        <v>45.341641610000003</v>
      </c>
      <c r="E1410" s="200">
        <v>15050</v>
      </c>
    </row>
    <row r="1411" spans="2:5" x14ac:dyDescent="0.2">
      <c r="B1411" s="197" t="s">
        <v>6147</v>
      </c>
      <c r="C1411" s="198">
        <v>18.34056743</v>
      </c>
      <c r="D1411" s="209">
        <v>40.197941970000002</v>
      </c>
      <c r="E1411" s="200">
        <v>75015</v>
      </c>
    </row>
    <row r="1412" spans="2:5" x14ac:dyDescent="0.2">
      <c r="B1412" s="195" t="s">
        <v>521</v>
      </c>
      <c r="C1412" s="196">
        <v>8.4183408100000001</v>
      </c>
      <c r="D1412" s="208">
        <v>45.535306200000001</v>
      </c>
      <c r="E1412" s="200">
        <v>3036</v>
      </c>
    </row>
    <row r="1413" spans="2:5" x14ac:dyDescent="0.2">
      <c r="B1413" s="197" t="s">
        <v>3911</v>
      </c>
      <c r="C1413" s="198">
        <v>10.51954928</v>
      </c>
      <c r="D1413" s="209">
        <v>44.454684530000002</v>
      </c>
      <c r="E1413" s="200">
        <v>35011</v>
      </c>
    </row>
    <row r="1414" spans="2:5" x14ac:dyDescent="0.2">
      <c r="B1414" s="197" t="s">
        <v>5755</v>
      </c>
      <c r="C1414" s="198">
        <v>13.85931512</v>
      </c>
      <c r="D1414" s="209">
        <v>42.332807000000003</v>
      </c>
      <c r="E1414" s="200">
        <v>68008</v>
      </c>
    </row>
    <row r="1415" spans="2:5" x14ac:dyDescent="0.2">
      <c r="B1415" s="197" t="s">
        <v>4817</v>
      </c>
      <c r="C1415" s="198">
        <v>13.085303</v>
      </c>
      <c r="D1415" s="209">
        <v>41.604418170000002</v>
      </c>
      <c r="E1415" s="200">
        <v>58020</v>
      </c>
    </row>
    <row r="1416" spans="2:5" x14ac:dyDescent="0.2">
      <c r="B1416" s="197" t="s">
        <v>5804</v>
      </c>
      <c r="C1416" s="198">
        <v>14.50777459</v>
      </c>
      <c r="D1416" s="209">
        <v>42.013635520000001</v>
      </c>
      <c r="E1416" s="200">
        <v>69011</v>
      </c>
    </row>
    <row r="1417" spans="2:5" x14ac:dyDescent="0.2">
      <c r="B1417" s="197" t="s">
        <v>5993</v>
      </c>
      <c r="C1417" s="198">
        <v>15.85563222</v>
      </c>
      <c r="D1417" s="209">
        <v>41.84463118</v>
      </c>
      <c r="E1417" s="200">
        <v>71012</v>
      </c>
    </row>
    <row r="1418" spans="2:5" x14ac:dyDescent="0.2">
      <c r="B1418" s="195" t="s">
        <v>7316</v>
      </c>
      <c r="C1418" s="196">
        <v>14.32380551</v>
      </c>
      <c r="D1418" s="208">
        <v>41.5915009</v>
      </c>
      <c r="E1418" s="200">
        <v>94008</v>
      </c>
    </row>
    <row r="1419" spans="2:5" x14ac:dyDescent="0.2">
      <c r="B1419" s="197" t="s">
        <v>4307</v>
      </c>
      <c r="C1419" s="198">
        <v>10.096783090000001</v>
      </c>
      <c r="D1419" s="209">
        <v>44.077299320000002</v>
      </c>
      <c r="E1419" s="200">
        <v>45003</v>
      </c>
    </row>
    <row r="1420" spans="2:5" x14ac:dyDescent="0.2">
      <c r="B1420" s="195" t="s">
        <v>3189</v>
      </c>
      <c r="C1420" s="196">
        <v>11.458767760000001</v>
      </c>
      <c r="D1420" s="208">
        <v>45.747407150000001</v>
      </c>
      <c r="E1420" s="200">
        <v>24024</v>
      </c>
    </row>
    <row r="1421" spans="2:5" x14ac:dyDescent="0.2">
      <c r="B1421" s="195" t="s">
        <v>993</v>
      </c>
      <c r="C1421" s="196">
        <v>9.1756124400000001</v>
      </c>
      <c r="D1421" s="208">
        <v>44.619074009999999</v>
      </c>
      <c r="E1421" s="200">
        <v>6034</v>
      </c>
    </row>
    <row r="1422" spans="2:5" x14ac:dyDescent="0.2">
      <c r="B1422" s="195" t="s">
        <v>1435</v>
      </c>
      <c r="C1422" s="196">
        <v>9.6082586800000005</v>
      </c>
      <c r="D1422" s="208">
        <v>44.27271193</v>
      </c>
      <c r="E1422" s="200">
        <v>11009</v>
      </c>
    </row>
    <row r="1423" spans="2:5" x14ac:dyDescent="0.2">
      <c r="B1423" s="195" t="s">
        <v>1436</v>
      </c>
      <c r="C1423" s="196">
        <v>9.6561591199999999</v>
      </c>
      <c r="D1423" s="208">
        <v>44.242077889999997</v>
      </c>
      <c r="E1423" s="200">
        <v>11010</v>
      </c>
    </row>
    <row r="1424" spans="2:5" x14ac:dyDescent="0.2">
      <c r="B1424" s="195" t="s">
        <v>994</v>
      </c>
      <c r="C1424" s="196">
        <v>8.8323310900000003</v>
      </c>
      <c r="D1424" s="208">
        <v>44.65940501</v>
      </c>
      <c r="E1424" s="200">
        <v>6035</v>
      </c>
    </row>
    <row r="1425" spans="2:5" x14ac:dyDescent="0.2">
      <c r="B1425" s="195" t="s">
        <v>634</v>
      </c>
      <c r="C1425" s="196">
        <v>7.8800641599999999</v>
      </c>
      <c r="D1425" s="208">
        <v>44.478591610000002</v>
      </c>
      <c r="E1425" s="200">
        <v>4043</v>
      </c>
    </row>
    <row r="1426" spans="2:5" x14ac:dyDescent="0.2">
      <c r="B1426" s="197" t="s">
        <v>5617</v>
      </c>
      <c r="C1426" s="198">
        <v>13.08268758</v>
      </c>
      <c r="D1426" s="209">
        <v>42.096416689999998</v>
      </c>
      <c r="E1426" s="200">
        <v>66025</v>
      </c>
    </row>
    <row r="1427" spans="2:5" x14ac:dyDescent="0.2">
      <c r="B1427" s="195" t="s">
        <v>3190</v>
      </c>
      <c r="C1427" s="196">
        <v>11.694081629999999</v>
      </c>
      <c r="D1427" s="208">
        <v>45.71350485</v>
      </c>
      <c r="E1427" s="200">
        <v>24025</v>
      </c>
    </row>
    <row r="1428" spans="2:5" x14ac:dyDescent="0.2">
      <c r="B1428" s="195" t="s">
        <v>635</v>
      </c>
      <c r="C1428" s="196">
        <v>7.2876949900000003</v>
      </c>
      <c r="D1428" s="208">
        <v>44.477084390000002</v>
      </c>
      <c r="E1428" s="200">
        <v>4044</v>
      </c>
    </row>
    <row r="1429" spans="2:5" x14ac:dyDescent="0.2">
      <c r="B1429" s="197" t="s">
        <v>4125</v>
      </c>
      <c r="C1429" s="198">
        <v>12.88376809</v>
      </c>
      <c r="D1429" s="209">
        <v>43.764580960000004</v>
      </c>
      <c r="E1429" s="200">
        <v>41010</v>
      </c>
    </row>
    <row r="1430" spans="2:5" x14ac:dyDescent="0.2">
      <c r="B1430" s="195" t="s">
        <v>995</v>
      </c>
      <c r="C1430" s="196">
        <v>8.4185291299999996</v>
      </c>
      <c r="D1430" s="208">
        <v>44.591201570000003</v>
      </c>
      <c r="E1430" s="200">
        <v>6036</v>
      </c>
    </row>
    <row r="1431" spans="2:5" x14ac:dyDescent="0.2">
      <c r="B1431" s="195" t="s">
        <v>3512</v>
      </c>
      <c r="C1431" s="196">
        <v>11.862610569999999</v>
      </c>
      <c r="D1431" s="208">
        <v>45.268136869999999</v>
      </c>
      <c r="E1431" s="200">
        <v>28026</v>
      </c>
    </row>
    <row r="1432" spans="2:5" x14ac:dyDescent="0.2">
      <c r="B1432" s="195" t="s">
        <v>1851</v>
      </c>
      <c r="C1432" s="196">
        <v>9.3384341600000003</v>
      </c>
      <c r="D1432" s="208">
        <v>45.549603240000003</v>
      </c>
      <c r="E1432" s="200">
        <v>15051</v>
      </c>
    </row>
    <row r="1433" spans="2:5" x14ac:dyDescent="0.2">
      <c r="B1433" s="195" t="s">
        <v>1632</v>
      </c>
      <c r="C1433" s="196">
        <v>9.1891544100000004</v>
      </c>
      <c r="D1433" s="208">
        <v>45.709969149999999</v>
      </c>
      <c r="E1433" s="200">
        <v>13048</v>
      </c>
    </row>
    <row r="1434" spans="2:5" x14ac:dyDescent="0.2">
      <c r="B1434" s="197" t="s">
        <v>5805</v>
      </c>
      <c r="C1434" s="198">
        <v>14.526710550000001</v>
      </c>
      <c r="D1434" s="209">
        <v>41.916983510000001</v>
      </c>
      <c r="E1434" s="200">
        <v>69012</v>
      </c>
    </row>
    <row r="1435" spans="2:5" x14ac:dyDescent="0.2">
      <c r="B1435" s="195" t="s">
        <v>2013</v>
      </c>
      <c r="C1435" s="196">
        <v>9.4798281299999996</v>
      </c>
      <c r="D1435" s="208">
        <v>45.706855920000002</v>
      </c>
      <c r="E1435" s="200">
        <v>16057</v>
      </c>
    </row>
    <row r="1436" spans="2:5" x14ac:dyDescent="0.2">
      <c r="B1436" s="195" t="s">
        <v>2923</v>
      </c>
      <c r="C1436" s="196">
        <v>11.4936291</v>
      </c>
      <c r="D1436" s="208">
        <v>46.070876390000002</v>
      </c>
      <c r="E1436" s="200">
        <v>22043</v>
      </c>
    </row>
    <row r="1437" spans="2:5" x14ac:dyDescent="0.2">
      <c r="B1437" s="195" t="s">
        <v>7710</v>
      </c>
      <c r="C1437" s="196">
        <v>16.958299100000001</v>
      </c>
      <c r="D1437" s="208">
        <v>39.248461939999999</v>
      </c>
      <c r="E1437" s="200">
        <v>101004</v>
      </c>
    </row>
    <row r="1438" spans="2:5" x14ac:dyDescent="0.2">
      <c r="B1438" s="197" t="s">
        <v>5908</v>
      </c>
      <c r="C1438" s="198">
        <v>14.84713322</v>
      </c>
      <c r="D1438" s="209">
        <v>41.739555950000003</v>
      </c>
      <c r="E1438" s="200">
        <v>70011</v>
      </c>
    </row>
    <row r="1439" spans="2:5" x14ac:dyDescent="0.2">
      <c r="B1439" s="197" t="s">
        <v>5806</v>
      </c>
      <c r="C1439" s="198">
        <v>14.198834160000001</v>
      </c>
      <c r="D1439" s="209">
        <v>42.248324009999997</v>
      </c>
      <c r="E1439" s="200">
        <v>69013</v>
      </c>
    </row>
    <row r="1440" spans="2:5" x14ac:dyDescent="0.2">
      <c r="B1440" s="197" t="s">
        <v>5060</v>
      </c>
      <c r="C1440" s="198">
        <v>14.31119949</v>
      </c>
      <c r="D1440" s="209">
        <v>41.082185760000002</v>
      </c>
      <c r="E1440" s="200">
        <v>61018</v>
      </c>
    </row>
    <row r="1441" spans="2:5" x14ac:dyDescent="0.2">
      <c r="B1441" s="195" t="s">
        <v>996</v>
      </c>
      <c r="C1441" s="196">
        <v>8.6224245199999991</v>
      </c>
      <c r="D1441" s="208">
        <v>44.835704800000002</v>
      </c>
      <c r="E1441" s="200">
        <v>6037</v>
      </c>
    </row>
    <row r="1442" spans="2:5" x14ac:dyDescent="0.2">
      <c r="B1442" s="197" t="s">
        <v>5061</v>
      </c>
      <c r="C1442" s="198">
        <v>14.130558840000001</v>
      </c>
      <c r="D1442" s="209">
        <v>41.00735255</v>
      </c>
      <c r="E1442" s="200">
        <v>61019</v>
      </c>
    </row>
    <row r="1443" spans="2:5" x14ac:dyDescent="0.2">
      <c r="B1443" s="197" t="s">
        <v>5462</v>
      </c>
      <c r="C1443" s="198">
        <v>15.109583710000001</v>
      </c>
      <c r="D1443" s="209">
        <v>40.188950290000001</v>
      </c>
      <c r="E1443" s="200">
        <v>65028</v>
      </c>
    </row>
    <row r="1444" spans="2:5" x14ac:dyDescent="0.2">
      <c r="B1444" s="197" t="s">
        <v>5807</v>
      </c>
      <c r="C1444" s="198">
        <v>14.49639625</v>
      </c>
      <c r="D1444" s="209">
        <v>42.037268849999997</v>
      </c>
      <c r="E1444" s="200">
        <v>69014</v>
      </c>
    </row>
    <row r="1445" spans="2:5" x14ac:dyDescent="0.2">
      <c r="B1445" s="197" t="s">
        <v>4968</v>
      </c>
      <c r="C1445" s="198">
        <v>13.72466715</v>
      </c>
      <c r="D1445" s="209">
        <v>41.621466320000003</v>
      </c>
      <c r="E1445" s="200">
        <v>60017</v>
      </c>
    </row>
    <row r="1446" spans="2:5" x14ac:dyDescent="0.2">
      <c r="B1446" s="195" t="s">
        <v>522</v>
      </c>
      <c r="C1446" s="196">
        <v>8.4683785100000009</v>
      </c>
      <c r="D1446" s="208">
        <v>45.43623977</v>
      </c>
      <c r="E1446" s="200">
        <v>3037</v>
      </c>
    </row>
    <row r="1447" spans="2:5" x14ac:dyDescent="0.2">
      <c r="B1447" s="197" t="s">
        <v>5808</v>
      </c>
      <c r="C1447" s="198">
        <v>14.584885079999999</v>
      </c>
      <c r="D1447" s="209">
        <v>42.150722600000002</v>
      </c>
      <c r="E1447" s="200">
        <v>69015</v>
      </c>
    </row>
    <row r="1448" spans="2:5" x14ac:dyDescent="0.2">
      <c r="B1448" s="197" t="s">
        <v>5336</v>
      </c>
      <c r="C1448" s="198">
        <v>15.00405855</v>
      </c>
      <c r="D1448" s="209">
        <v>41.234208549999998</v>
      </c>
      <c r="E1448" s="200">
        <v>64020</v>
      </c>
    </row>
    <row r="1449" spans="2:5" x14ac:dyDescent="0.2">
      <c r="B1449" s="195" t="s">
        <v>161</v>
      </c>
      <c r="C1449" s="196">
        <v>7.9404405200000001</v>
      </c>
      <c r="D1449" s="208">
        <v>45.1299627</v>
      </c>
      <c r="E1449" s="200">
        <v>1060</v>
      </c>
    </row>
    <row r="1450" spans="2:5" x14ac:dyDescent="0.2">
      <c r="B1450" s="197" t="s">
        <v>5460</v>
      </c>
      <c r="C1450" s="198">
        <v>15.68296763</v>
      </c>
      <c r="D1450" s="209">
        <v>40.21445576</v>
      </c>
      <c r="E1450" s="200">
        <v>65026</v>
      </c>
    </row>
    <row r="1451" spans="2:5" x14ac:dyDescent="0.2">
      <c r="B1451" s="195" t="s">
        <v>2610</v>
      </c>
      <c r="C1451" s="196">
        <v>9.9616824499999996</v>
      </c>
      <c r="D1451" s="208">
        <v>45.252014879999997</v>
      </c>
      <c r="E1451" s="200">
        <v>19016</v>
      </c>
    </row>
    <row r="1452" spans="2:5" x14ac:dyDescent="0.2">
      <c r="B1452" s="197" t="s">
        <v>5909</v>
      </c>
      <c r="C1452" s="198">
        <v>14.52872488</v>
      </c>
      <c r="D1452" s="209">
        <v>41.581674530000001</v>
      </c>
      <c r="E1452" s="200">
        <v>70012</v>
      </c>
    </row>
    <row r="1453" spans="2:5" x14ac:dyDescent="0.2">
      <c r="B1453" s="197" t="s">
        <v>5161</v>
      </c>
      <c r="C1453" s="198">
        <v>14.695212550000001</v>
      </c>
      <c r="D1453" s="209">
        <v>41.260286600000001</v>
      </c>
      <c r="E1453" s="200">
        <v>62015</v>
      </c>
    </row>
    <row r="1454" spans="2:5" x14ac:dyDescent="0.2">
      <c r="B1454" s="195" t="s">
        <v>7802</v>
      </c>
      <c r="C1454" s="196">
        <v>8.4150552600000008</v>
      </c>
      <c r="D1454" s="208">
        <v>45.91677748</v>
      </c>
      <c r="E1454" s="200">
        <v>103019</v>
      </c>
    </row>
    <row r="1455" spans="2:5" x14ac:dyDescent="0.2">
      <c r="B1455" s="195" t="s">
        <v>2611</v>
      </c>
      <c r="C1455" s="196">
        <v>9.7139028100000004</v>
      </c>
      <c r="D1455" s="208">
        <v>45.43160829</v>
      </c>
      <c r="E1455" s="200">
        <v>19017</v>
      </c>
    </row>
    <row r="1456" spans="2:5" x14ac:dyDescent="0.2">
      <c r="B1456" s="195" t="s">
        <v>3513</v>
      </c>
      <c r="C1456" s="196">
        <v>11.466367310000001</v>
      </c>
      <c r="D1456" s="208">
        <v>45.187801610000001</v>
      </c>
      <c r="E1456" s="200">
        <v>28027</v>
      </c>
    </row>
    <row r="1457" spans="2:5" x14ac:dyDescent="0.2">
      <c r="B1457" s="195" t="s">
        <v>1494</v>
      </c>
      <c r="C1457" s="196">
        <v>8.7403368100000005</v>
      </c>
      <c r="D1457" s="208">
        <v>45.767390570000003</v>
      </c>
      <c r="E1457" s="200">
        <v>12036</v>
      </c>
    </row>
    <row r="1458" spans="2:5" x14ac:dyDescent="0.2">
      <c r="B1458" s="197" t="s">
        <v>4441</v>
      </c>
      <c r="C1458" s="198">
        <v>10.615529220000001</v>
      </c>
      <c r="D1458" s="209">
        <v>43.297250550000001</v>
      </c>
      <c r="E1458" s="200">
        <v>50006</v>
      </c>
    </row>
    <row r="1459" spans="2:5" x14ac:dyDescent="0.2">
      <c r="B1459" s="195" t="s">
        <v>998</v>
      </c>
      <c r="C1459" s="196">
        <v>8.4526060300000001</v>
      </c>
      <c r="D1459" s="208">
        <v>45.135027719999997</v>
      </c>
      <c r="E1459" s="200">
        <v>6039</v>
      </c>
    </row>
    <row r="1460" spans="2:5" x14ac:dyDescent="0.2">
      <c r="B1460" s="195" t="s">
        <v>3358</v>
      </c>
      <c r="C1460" s="196">
        <v>12.32562804</v>
      </c>
      <c r="D1460" s="208">
        <v>45.597471050000003</v>
      </c>
      <c r="E1460" s="200">
        <v>26009</v>
      </c>
    </row>
    <row r="1461" spans="2:5" x14ac:dyDescent="0.2">
      <c r="B1461" s="197" t="s">
        <v>4000</v>
      </c>
      <c r="C1461" s="198">
        <v>11.28246876</v>
      </c>
      <c r="D1461" s="209">
        <v>44.481198249999998</v>
      </c>
      <c r="E1461" s="200">
        <v>37011</v>
      </c>
    </row>
    <row r="1462" spans="2:5" x14ac:dyDescent="0.2">
      <c r="B1462" s="195" t="s">
        <v>997</v>
      </c>
      <c r="C1462" s="196">
        <v>8.7316845999999995</v>
      </c>
      <c r="D1462" s="208">
        <v>44.634300410000002</v>
      </c>
      <c r="E1462" s="200">
        <v>6038</v>
      </c>
    </row>
    <row r="1463" spans="2:5" x14ac:dyDescent="0.2">
      <c r="B1463" s="195" t="s">
        <v>523</v>
      </c>
      <c r="C1463" s="196">
        <v>8.4926659499999992</v>
      </c>
      <c r="D1463" s="208">
        <v>45.48630378</v>
      </c>
      <c r="E1463" s="200">
        <v>3039</v>
      </c>
    </row>
    <row r="1464" spans="2:5" x14ac:dyDescent="0.2">
      <c r="B1464" s="195" t="s">
        <v>3086</v>
      </c>
      <c r="C1464" s="196">
        <v>11.200221730000001</v>
      </c>
      <c r="D1464" s="208">
        <v>45.16977267</v>
      </c>
      <c r="E1464" s="200">
        <v>23019</v>
      </c>
    </row>
    <row r="1465" spans="2:5" x14ac:dyDescent="0.2">
      <c r="B1465" s="195" t="s">
        <v>2612</v>
      </c>
      <c r="C1465" s="196">
        <v>9.6167921500000002</v>
      </c>
      <c r="D1465" s="208">
        <v>45.318127629999999</v>
      </c>
      <c r="E1465" s="200">
        <v>19018</v>
      </c>
    </row>
    <row r="1466" spans="2:5" x14ac:dyDescent="0.2">
      <c r="B1466" s="195" t="s">
        <v>2613</v>
      </c>
      <c r="C1466" s="196">
        <v>9.7813022699999994</v>
      </c>
      <c r="D1466" s="208">
        <v>45.418617220000002</v>
      </c>
      <c r="E1466" s="200">
        <v>19019</v>
      </c>
    </row>
    <row r="1467" spans="2:5" x14ac:dyDescent="0.2">
      <c r="B1467" s="195" t="s">
        <v>7621</v>
      </c>
      <c r="C1467" s="196">
        <v>9.3618133300000004</v>
      </c>
      <c r="D1467" s="208">
        <v>45.293133230000002</v>
      </c>
      <c r="E1467" s="200">
        <v>98008</v>
      </c>
    </row>
    <row r="1468" spans="2:5" x14ac:dyDescent="0.2">
      <c r="B1468" s="197" t="s">
        <v>5461</v>
      </c>
      <c r="C1468" s="198">
        <v>15.61856324</v>
      </c>
      <c r="D1468" s="209">
        <v>40.151654809999997</v>
      </c>
      <c r="E1468" s="200">
        <v>65027</v>
      </c>
    </row>
    <row r="1469" spans="2:5" x14ac:dyDescent="0.2">
      <c r="B1469" s="195" t="s">
        <v>2614</v>
      </c>
      <c r="C1469" s="196">
        <v>9.6290426</v>
      </c>
      <c r="D1469" s="208">
        <v>45.407275120000001</v>
      </c>
      <c r="E1469" s="200">
        <v>19020</v>
      </c>
    </row>
    <row r="1470" spans="2:5" x14ac:dyDescent="0.2">
      <c r="B1470" s="197" t="s">
        <v>4001</v>
      </c>
      <c r="C1470" s="198">
        <v>11.616205799999999</v>
      </c>
      <c r="D1470" s="209">
        <v>44.297628850000002</v>
      </c>
      <c r="E1470" s="200">
        <v>37012</v>
      </c>
    </row>
    <row r="1471" spans="2:5" x14ac:dyDescent="0.2">
      <c r="B1471" s="197" t="s">
        <v>3912</v>
      </c>
      <c r="C1471" s="198">
        <v>10.73926724</v>
      </c>
      <c r="D1471" s="209">
        <v>44.589873539999999</v>
      </c>
      <c r="E1471" s="200">
        <v>35012</v>
      </c>
    </row>
    <row r="1472" spans="2:5" x14ac:dyDescent="0.2">
      <c r="B1472" s="195" t="s">
        <v>636</v>
      </c>
      <c r="C1472" s="196">
        <v>7.6249605699999998</v>
      </c>
      <c r="D1472" s="208">
        <v>44.81950243</v>
      </c>
      <c r="E1472" s="200">
        <v>4045</v>
      </c>
    </row>
    <row r="1473" spans="2:5" x14ac:dyDescent="0.2">
      <c r="B1473" s="195" t="s">
        <v>6510</v>
      </c>
      <c r="C1473" s="196">
        <v>16.337299999999999</v>
      </c>
      <c r="D1473" s="208">
        <v>39.285400000000003</v>
      </c>
      <c r="E1473" s="200">
        <v>78156</v>
      </c>
    </row>
    <row r="1474" spans="2:5" x14ac:dyDescent="0.2">
      <c r="B1474" s="197" t="s">
        <v>5809</v>
      </c>
      <c r="C1474" s="198">
        <v>14.131862590000001</v>
      </c>
      <c r="D1474" s="209">
        <v>42.28624654</v>
      </c>
      <c r="E1474" s="200">
        <v>69016</v>
      </c>
    </row>
    <row r="1475" spans="2:5" x14ac:dyDescent="0.2">
      <c r="B1475" s="195" t="s">
        <v>524</v>
      </c>
      <c r="C1475" s="196">
        <v>8.5227351999999996</v>
      </c>
      <c r="D1475" s="208">
        <v>45.357681409999998</v>
      </c>
      <c r="E1475" s="200">
        <v>3040</v>
      </c>
    </row>
    <row r="1476" spans="2:5" x14ac:dyDescent="0.2">
      <c r="B1476" s="195" t="s">
        <v>2615</v>
      </c>
      <c r="C1476" s="196">
        <v>10.41378078</v>
      </c>
      <c r="D1476" s="208">
        <v>44.987422090000003</v>
      </c>
      <c r="E1476" s="200">
        <v>19021</v>
      </c>
    </row>
    <row r="1477" spans="2:5" x14ac:dyDescent="0.2">
      <c r="B1477" s="195" t="s">
        <v>7622</v>
      </c>
      <c r="C1477" s="196">
        <v>9.3716624599999996</v>
      </c>
      <c r="D1477" s="208">
        <v>45.35304438</v>
      </c>
      <c r="E1477" s="200">
        <v>98009</v>
      </c>
    </row>
    <row r="1478" spans="2:5" x14ac:dyDescent="0.2">
      <c r="B1478" s="195" t="s">
        <v>2616</v>
      </c>
      <c r="C1478" s="196">
        <v>9.8978409700000007</v>
      </c>
      <c r="D1478" s="208">
        <v>45.28708993</v>
      </c>
      <c r="E1478" s="200">
        <v>19022</v>
      </c>
    </row>
    <row r="1479" spans="2:5" x14ac:dyDescent="0.2">
      <c r="B1479" s="195" t="s">
        <v>2718</v>
      </c>
      <c r="C1479" s="196">
        <v>10.40798158</v>
      </c>
      <c r="D1479" s="208">
        <v>45.2589957</v>
      </c>
      <c r="E1479" s="200">
        <v>20010</v>
      </c>
    </row>
    <row r="1480" spans="2:5" x14ac:dyDescent="0.2">
      <c r="B1480" s="195" t="s">
        <v>999</v>
      </c>
      <c r="C1480" s="196">
        <v>8.9819855200000003</v>
      </c>
      <c r="D1480" s="208">
        <v>44.913163140000002</v>
      </c>
      <c r="E1480" s="200">
        <v>6040</v>
      </c>
    </row>
    <row r="1481" spans="2:5" x14ac:dyDescent="0.2">
      <c r="B1481" s="197" t="s">
        <v>5241</v>
      </c>
      <c r="C1481" s="198">
        <v>14.351186200000001</v>
      </c>
      <c r="D1481" s="209">
        <v>40.91481074</v>
      </c>
      <c r="E1481" s="200">
        <v>63017</v>
      </c>
    </row>
    <row r="1482" spans="2:5" x14ac:dyDescent="0.2">
      <c r="B1482" s="197" t="s">
        <v>5994</v>
      </c>
      <c r="C1482" s="198">
        <v>15.10240065</v>
      </c>
      <c r="D1482" s="209">
        <v>41.618383889999997</v>
      </c>
      <c r="E1482" s="200">
        <v>71013</v>
      </c>
    </row>
    <row r="1483" spans="2:5" x14ac:dyDescent="0.2">
      <c r="B1483" s="195" t="s">
        <v>2719</v>
      </c>
      <c r="C1483" s="196">
        <v>10.482139869999999</v>
      </c>
      <c r="D1483" s="208">
        <v>45.252571660000001</v>
      </c>
      <c r="E1483" s="200">
        <v>20011</v>
      </c>
    </row>
    <row r="1484" spans="2:5" x14ac:dyDescent="0.2">
      <c r="B1484" s="195" t="s">
        <v>7623</v>
      </c>
      <c r="C1484" s="196">
        <v>9.6510711499999999</v>
      </c>
      <c r="D1484" s="208">
        <v>45.177796669999999</v>
      </c>
      <c r="E1484" s="200">
        <v>98010</v>
      </c>
    </row>
    <row r="1485" spans="2:5" x14ac:dyDescent="0.2">
      <c r="B1485" s="195" t="s">
        <v>2720</v>
      </c>
      <c r="C1485" s="196">
        <v>10.365108810000001</v>
      </c>
      <c r="D1485" s="208">
        <v>45.1972989</v>
      </c>
      <c r="E1485" s="200">
        <v>20012</v>
      </c>
    </row>
    <row r="1486" spans="2:5" x14ac:dyDescent="0.2">
      <c r="B1486" s="195" t="s">
        <v>3514</v>
      </c>
      <c r="C1486" s="196">
        <v>11.914807010000001</v>
      </c>
      <c r="D1486" s="208">
        <v>45.316320220000001</v>
      </c>
      <c r="E1486" s="200">
        <v>28028</v>
      </c>
    </row>
    <row r="1487" spans="2:5" x14ac:dyDescent="0.2">
      <c r="B1487" s="197" t="s">
        <v>5062</v>
      </c>
      <c r="C1487" s="198">
        <v>14.19437506</v>
      </c>
      <c r="D1487" s="209">
        <v>41.002344520000001</v>
      </c>
      <c r="E1487" s="200">
        <v>61020</v>
      </c>
    </row>
    <row r="1488" spans="2:5" x14ac:dyDescent="0.2">
      <c r="B1488" s="197" t="s">
        <v>5995</v>
      </c>
      <c r="C1488" s="198">
        <v>15.110947919999999</v>
      </c>
      <c r="D1488" s="209">
        <v>41.595785790000001</v>
      </c>
      <c r="E1488" s="200">
        <v>71014</v>
      </c>
    </row>
    <row r="1489" spans="2:5" x14ac:dyDescent="0.2">
      <c r="B1489" s="195" t="s">
        <v>6805</v>
      </c>
      <c r="C1489" s="196">
        <v>15.32349977</v>
      </c>
      <c r="D1489" s="208">
        <v>37.958214140000003</v>
      </c>
      <c r="E1489" s="200">
        <v>83012</v>
      </c>
    </row>
    <row r="1490" spans="2:5" x14ac:dyDescent="0.2">
      <c r="B1490" s="197" t="s">
        <v>4969</v>
      </c>
      <c r="C1490" s="198">
        <v>13.71315701</v>
      </c>
      <c r="D1490" s="209">
        <v>41.631416389999998</v>
      </c>
      <c r="E1490" s="200">
        <v>60018</v>
      </c>
    </row>
    <row r="1491" spans="2:5" x14ac:dyDescent="0.2">
      <c r="B1491" s="195" t="s">
        <v>525</v>
      </c>
      <c r="C1491" s="196">
        <v>8.4643646599999993</v>
      </c>
      <c r="D1491" s="208">
        <v>45.399458600000003</v>
      </c>
      <c r="E1491" s="200">
        <v>3041</v>
      </c>
    </row>
    <row r="1492" spans="2:5" x14ac:dyDescent="0.2">
      <c r="B1492" s="195" t="s">
        <v>1495</v>
      </c>
      <c r="C1492" s="196">
        <v>8.7055078699999999</v>
      </c>
      <c r="D1492" s="208">
        <v>45.903269610000002</v>
      </c>
      <c r="E1492" s="200">
        <v>12037</v>
      </c>
    </row>
    <row r="1493" spans="2:5" x14ac:dyDescent="0.2">
      <c r="B1493" s="197" t="s">
        <v>5242</v>
      </c>
      <c r="C1493" s="198">
        <v>14.55358491</v>
      </c>
      <c r="D1493" s="209">
        <v>40.932891499999997</v>
      </c>
      <c r="E1493" s="200">
        <v>63018</v>
      </c>
    </row>
    <row r="1494" spans="2:5" x14ac:dyDescent="0.2">
      <c r="B1494" s="197" t="s">
        <v>6053</v>
      </c>
      <c r="C1494" s="198">
        <v>16.918068510000001</v>
      </c>
      <c r="D1494" s="209">
        <v>40.955379200000003</v>
      </c>
      <c r="E1494" s="200">
        <v>72015</v>
      </c>
    </row>
    <row r="1495" spans="2:5" x14ac:dyDescent="0.2">
      <c r="B1495" s="197" t="s">
        <v>5243</v>
      </c>
      <c r="C1495" s="198">
        <v>13.907478879999999</v>
      </c>
      <c r="D1495" s="209">
        <v>40.746712789999997</v>
      </c>
      <c r="E1495" s="200">
        <v>63019</v>
      </c>
    </row>
    <row r="1496" spans="2:5" x14ac:dyDescent="0.2">
      <c r="B1496" s="197" t="s">
        <v>5244</v>
      </c>
      <c r="C1496" s="198">
        <v>14.25137922</v>
      </c>
      <c r="D1496" s="209">
        <v>40.935737340000003</v>
      </c>
      <c r="E1496" s="200">
        <v>63020</v>
      </c>
    </row>
    <row r="1497" spans="2:5" x14ac:dyDescent="0.2">
      <c r="B1497" s="195" t="s">
        <v>437</v>
      </c>
      <c r="C1497" s="196">
        <v>8.2933068999999993</v>
      </c>
      <c r="D1497" s="208">
        <v>45.399529639999997</v>
      </c>
      <c r="E1497" s="200">
        <v>2033</v>
      </c>
    </row>
    <row r="1498" spans="2:5" x14ac:dyDescent="0.2">
      <c r="B1498" s="195" t="s">
        <v>1309</v>
      </c>
      <c r="C1498" s="196">
        <v>8.0482769399999992</v>
      </c>
      <c r="D1498" s="208">
        <v>44.031594159999997</v>
      </c>
      <c r="E1498" s="200">
        <v>9019</v>
      </c>
    </row>
    <row r="1499" spans="2:5" x14ac:dyDescent="0.2">
      <c r="B1499" s="195" t="s">
        <v>2436</v>
      </c>
      <c r="C1499" s="196">
        <v>9.21373599</v>
      </c>
      <c r="D1499" s="208">
        <v>45.094415980000001</v>
      </c>
      <c r="E1499" s="200">
        <v>18031</v>
      </c>
    </row>
    <row r="1500" spans="2:5" x14ac:dyDescent="0.2">
      <c r="B1500" s="197" t="s">
        <v>4818</v>
      </c>
      <c r="C1500" s="198">
        <v>12.88613851</v>
      </c>
      <c r="D1500" s="209">
        <v>41.906405849999999</v>
      </c>
      <c r="E1500" s="200">
        <v>58021</v>
      </c>
    </row>
    <row r="1501" spans="2:5" x14ac:dyDescent="0.2">
      <c r="B1501" s="197" t="s">
        <v>5145</v>
      </c>
      <c r="C1501" s="198">
        <v>14.13302867</v>
      </c>
      <c r="D1501" s="209">
        <v>40.98903859</v>
      </c>
      <c r="E1501" s="200">
        <v>61103</v>
      </c>
    </row>
    <row r="1502" spans="2:5" x14ac:dyDescent="0.2">
      <c r="B1502" s="195" t="s">
        <v>7460</v>
      </c>
      <c r="C1502" s="196">
        <v>8.1934007100000006</v>
      </c>
      <c r="D1502" s="208">
        <v>45.615034139999999</v>
      </c>
      <c r="E1502" s="200">
        <v>96014</v>
      </c>
    </row>
    <row r="1503" spans="2:5" x14ac:dyDescent="0.2">
      <c r="B1503" s="197" t="s">
        <v>4735</v>
      </c>
      <c r="C1503" s="198">
        <v>12.803662429999999</v>
      </c>
      <c r="D1503" s="209">
        <v>42.251846350000001</v>
      </c>
      <c r="E1503" s="200">
        <v>57011</v>
      </c>
    </row>
    <row r="1504" spans="2:5" x14ac:dyDescent="0.2">
      <c r="B1504" s="197" t="s">
        <v>5063</v>
      </c>
      <c r="C1504" s="198">
        <v>14.288557190000001</v>
      </c>
      <c r="D1504" s="209">
        <v>41.074773989999997</v>
      </c>
      <c r="E1504" s="200">
        <v>61021</v>
      </c>
    </row>
    <row r="1505" spans="2:5" x14ac:dyDescent="0.2">
      <c r="B1505" s="197" t="s">
        <v>6148</v>
      </c>
      <c r="C1505" s="198">
        <v>18.161071339999999</v>
      </c>
      <c r="D1505" s="209">
        <v>40.009173269999998</v>
      </c>
      <c r="E1505" s="200">
        <v>75016</v>
      </c>
    </row>
    <row r="1506" spans="2:5" x14ac:dyDescent="0.2">
      <c r="B1506" s="195" t="s">
        <v>7540</v>
      </c>
      <c r="C1506" s="196">
        <v>9.3882700900000007</v>
      </c>
      <c r="D1506" s="208">
        <v>46.038360740000002</v>
      </c>
      <c r="E1506" s="200">
        <v>97015</v>
      </c>
    </row>
    <row r="1507" spans="2:5" x14ac:dyDescent="0.2">
      <c r="B1507" s="195" t="s">
        <v>1852</v>
      </c>
      <c r="C1507" s="196">
        <v>9.1032045400000001</v>
      </c>
      <c r="D1507" s="208">
        <v>45.317591989999997</v>
      </c>
      <c r="E1507" s="200">
        <v>15055</v>
      </c>
    </row>
    <row r="1508" spans="2:5" x14ac:dyDescent="0.2">
      <c r="B1508" s="195" t="s">
        <v>7267</v>
      </c>
      <c r="C1508" s="196">
        <v>12.840147350000001</v>
      </c>
      <c r="D1508" s="208">
        <v>45.953746240000001</v>
      </c>
      <c r="E1508" s="200">
        <v>93010</v>
      </c>
    </row>
    <row r="1509" spans="2:5" x14ac:dyDescent="0.2">
      <c r="B1509" s="195" t="s">
        <v>1370</v>
      </c>
      <c r="C1509" s="196">
        <v>9.4534569600000005</v>
      </c>
      <c r="D1509" s="208">
        <v>44.274620609999999</v>
      </c>
      <c r="E1509" s="200">
        <v>10011</v>
      </c>
    </row>
    <row r="1510" spans="2:5" x14ac:dyDescent="0.2">
      <c r="B1510" s="195" t="s">
        <v>1000</v>
      </c>
      <c r="C1510" s="196">
        <v>9.0060511400000003</v>
      </c>
      <c r="D1510" s="208">
        <v>44.828225930000002</v>
      </c>
      <c r="E1510" s="200">
        <v>6041</v>
      </c>
    </row>
    <row r="1511" spans="2:5" x14ac:dyDescent="0.2">
      <c r="B1511" s="195" t="s">
        <v>1633</v>
      </c>
      <c r="C1511" s="196">
        <v>9.0749342100000003</v>
      </c>
      <c r="D1511" s="208">
        <v>45.944243980000003</v>
      </c>
      <c r="E1511" s="200">
        <v>13050</v>
      </c>
    </row>
    <row r="1512" spans="2:5" x14ac:dyDescent="0.2">
      <c r="B1512" s="195" t="s">
        <v>7541</v>
      </c>
      <c r="C1512" s="196">
        <v>9.31559457</v>
      </c>
      <c r="D1512" s="208">
        <v>45.699065589999996</v>
      </c>
      <c r="E1512" s="200">
        <v>97016</v>
      </c>
    </row>
    <row r="1513" spans="2:5" x14ac:dyDescent="0.2">
      <c r="B1513" s="195" t="s">
        <v>2437</v>
      </c>
      <c r="C1513" s="196">
        <v>9.1309639100000002</v>
      </c>
      <c r="D1513" s="208">
        <v>45.045688769999998</v>
      </c>
      <c r="E1513" s="200">
        <v>18032</v>
      </c>
    </row>
    <row r="1514" spans="2:5" x14ac:dyDescent="0.2">
      <c r="B1514" s="197" t="s">
        <v>5245</v>
      </c>
      <c r="C1514" s="198">
        <v>14.27452776</v>
      </c>
      <c r="D1514" s="209">
        <v>40.900117590000001</v>
      </c>
      <c r="E1514" s="200">
        <v>63021</v>
      </c>
    </row>
    <row r="1515" spans="2:5" x14ac:dyDescent="0.2">
      <c r="B1515" s="195" t="s">
        <v>2014</v>
      </c>
      <c r="C1515" s="196">
        <v>9.9063152300000006</v>
      </c>
      <c r="D1515" s="208">
        <v>45.751512630000001</v>
      </c>
      <c r="E1515" s="200">
        <v>16058</v>
      </c>
    </row>
    <row r="1516" spans="2:5" x14ac:dyDescent="0.2">
      <c r="B1516" s="197" t="s">
        <v>4579</v>
      </c>
      <c r="C1516" s="198">
        <v>13.013139430000001</v>
      </c>
      <c r="D1516" s="209">
        <v>42.718246290000003</v>
      </c>
      <c r="E1516" s="200">
        <v>54007</v>
      </c>
    </row>
    <row r="1517" spans="2:5" x14ac:dyDescent="0.2">
      <c r="B1517" s="195" t="s">
        <v>1496</v>
      </c>
      <c r="C1517" s="196">
        <v>8.7843793600000009</v>
      </c>
      <c r="D1517" s="208">
        <v>45.834774369999998</v>
      </c>
      <c r="E1517" s="200">
        <v>12038</v>
      </c>
    </row>
    <row r="1518" spans="2:5" x14ac:dyDescent="0.2">
      <c r="B1518" s="197" t="s">
        <v>4471</v>
      </c>
      <c r="C1518" s="198">
        <v>10.593500000000001</v>
      </c>
      <c r="D1518" s="209">
        <v>43.566299999999998</v>
      </c>
      <c r="E1518" s="200">
        <v>50040</v>
      </c>
    </row>
    <row r="1519" spans="2:5" x14ac:dyDescent="0.2">
      <c r="B1519" s="197" t="s">
        <v>4442</v>
      </c>
      <c r="C1519" s="198">
        <v>10.54927706</v>
      </c>
      <c r="D1519" s="209">
        <v>43.676541370000002</v>
      </c>
      <c r="E1519" s="200">
        <v>50008</v>
      </c>
    </row>
    <row r="1520" spans="2:5" x14ac:dyDescent="0.2">
      <c r="B1520" s="195" t="s">
        <v>162</v>
      </c>
      <c r="C1520" s="196">
        <v>7.9046984499999997</v>
      </c>
      <c r="D1520" s="208">
        <v>45.478454220000003</v>
      </c>
      <c r="E1520" s="200">
        <v>1061</v>
      </c>
    </row>
    <row r="1521" spans="2:5" x14ac:dyDescent="0.2">
      <c r="B1521" s="195" t="s">
        <v>2438</v>
      </c>
      <c r="C1521" s="196">
        <v>8.9270730500000006</v>
      </c>
      <c r="D1521" s="208">
        <v>45.006307900000003</v>
      </c>
      <c r="E1521" s="200">
        <v>18033</v>
      </c>
    </row>
    <row r="1522" spans="2:5" x14ac:dyDescent="0.2">
      <c r="B1522" s="195" t="s">
        <v>163</v>
      </c>
      <c r="C1522" s="196">
        <v>7.48320717</v>
      </c>
      <c r="D1522" s="208">
        <v>45.105881050000001</v>
      </c>
      <c r="E1522" s="200">
        <v>1062</v>
      </c>
    </row>
    <row r="1523" spans="2:5" x14ac:dyDescent="0.2">
      <c r="B1523" s="195" t="s">
        <v>1371</v>
      </c>
      <c r="C1523" s="196">
        <v>8.9991987699999996</v>
      </c>
      <c r="D1523" s="208">
        <v>44.534995840000001</v>
      </c>
      <c r="E1523" s="200">
        <v>10012</v>
      </c>
    </row>
    <row r="1524" spans="2:5" x14ac:dyDescent="0.2">
      <c r="B1524" s="197" t="s">
        <v>5463</v>
      </c>
      <c r="C1524" s="198">
        <v>15.54391906</v>
      </c>
      <c r="D1524" s="209">
        <v>40.172437559999999</v>
      </c>
      <c r="E1524" s="200">
        <v>65029</v>
      </c>
    </row>
    <row r="1525" spans="2:5" x14ac:dyDescent="0.2">
      <c r="B1525" s="195" t="s">
        <v>7624</v>
      </c>
      <c r="C1525" s="196">
        <v>9.7919900500000008</v>
      </c>
      <c r="D1525" s="208">
        <v>45.103768619999997</v>
      </c>
      <c r="E1525" s="200">
        <v>98011</v>
      </c>
    </row>
    <row r="1526" spans="2:5" x14ac:dyDescent="0.2">
      <c r="B1526" s="195" t="s">
        <v>7625</v>
      </c>
      <c r="C1526" s="196">
        <v>9.3601395000000007</v>
      </c>
      <c r="D1526" s="208">
        <v>45.280432699999999</v>
      </c>
      <c r="E1526" s="200">
        <v>98012</v>
      </c>
    </row>
    <row r="1527" spans="2:5" x14ac:dyDescent="0.2">
      <c r="B1527" s="195" t="s">
        <v>164</v>
      </c>
      <c r="C1527" s="196">
        <v>7.6481863399999996</v>
      </c>
      <c r="D1527" s="208">
        <v>45.177165539999997</v>
      </c>
      <c r="E1527" s="200">
        <v>1063</v>
      </c>
    </row>
    <row r="1528" spans="2:5" x14ac:dyDescent="0.2">
      <c r="B1528" s="197" t="s">
        <v>5064</v>
      </c>
      <c r="C1528" s="198">
        <v>14.33240485</v>
      </c>
      <c r="D1528" s="209">
        <v>41.07465878</v>
      </c>
      <c r="E1528" s="200">
        <v>61022</v>
      </c>
    </row>
    <row r="1529" spans="2:5" x14ac:dyDescent="0.2">
      <c r="B1529" s="195" t="s">
        <v>3359</v>
      </c>
      <c r="C1529" s="196">
        <v>12.25497457</v>
      </c>
      <c r="D1529" s="208">
        <v>45.634220210000002</v>
      </c>
      <c r="E1529" s="200">
        <v>26010</v>
      </c>
    </row>
    <row r="1530" spans="2:5" x14ac:dyDescent="0.2">
      <c r="B1530" s="195" t="s">
        <v>6614</v>
      </c>
      <c r="C1530" s="196">
        <v>16.090093540000002</v>
      </c>
      <c r="D1530" s="208">
        <v>38.099315769999997</v>
      </c>
      <c r="E1530" s="200">
        <v>80024</v>
      </c>
    </row>
    <row r="1531" spans="2:5" x14ac:dyDescent="0.2">
      <c r="B1531" s="197" t="s">
        <v>3913</v>
      </c>
      <c r="C1531" s="198">
        <v>10.500464640000001</v>
      </c>
      <c r="D1531" s="209">
        <v>44.511636009999997</v>
      </c>
      <c r="E1531" s="200">
        <v>35013</v>
      </c>
    </row>
    <row r="1532" spans="2:5" x14ac:dyDescent="0.2">
      <c r="B1532" s="195" t="s">
        <v>2015</v>
      </c>
      <c r="C1532" s="196">
        <v>9.5665996799999995</v>
      </c>
      <c r="D1532" s="208">
        <v>45.492350350000002</v>
      </c>
      <c r="E1532" s="200">
        <v>16059</v>
      </c>
    </row>
    <row r="1533" spans="2:5" x14ac:dyDescent="0.2">
      <c r="B1533" s="195" t="s">
        <v>1634</v>
      </c>
      <c r="C1533" s="196">
        <v>9.2271217500000002</v>
      </c>
      <c r="D1533" s="208">
        <v>45.83756065</v>
      </c>
      <c r="E1533" s="200">
        <v>13052</v>
      </c>
    </row>
    <row r="1534" spans="2:5" x14ac:dyDescent="0.2">
      <c r="B1534" s="195" t="s">
        <v>1635</v>
      </c>
      <c r="C1534" s="196">
        <v>9.0746555999999998</v>
      </c>
      <c r="D1534" s="208">
        <v>45.756792330000003</v>
      </c>
      <c r="E1534" s="200">
        <v>13053</v>
      </c>
    </row>
    <row r="1535" spans="2:5" x14ac:dyDescent="0.2">
      <c r="B1535" s="195" t="s">
        <v>2016</v>
      </c>
      <c r="C1535" s="196">
        <v>9.8674534200000004</v>
      </c>
      <c r="D1535" s="208">
        <v>45.816345630000001</v>
      </c>
      <c r="E1535" s="200">
        <v>16060</v>
      </c>
    </row>
    <row r="1536" spans="2:5" x14ac:dyDescent="0.2">
      <c r="B1536" s="197" t="s">
        <v>5246</v>
      </c>
      <c r="C1536" s="198">
        <v>14.52863632</v>
      </c>
      <c r="D1536" s="209">
        <v>40.694358630000004</v>
      </c>
      <c r="E1536" s="200">
        <v>63022</v>
      </c>
    </row>
    <row r="1537" spans="2:5" x14ac:dyDescent="0.2">
      <c r="B1537" s="197" t="s">
        <v>4308</v>
      </c>
      <c r="C1537" s="198">
        <v>10.17571802</v>
      </c>
      <c r="D1537" s="209">
        <v>44.201171479999999</v>
      </c>
      <c r="E1537" s="200">
        <v>45004</v>
      </c>
    </row>
    <row r="1538" spans="2:5" x14ac:dyDescent="0.2">
      <c r="B1538" s="197" t="s">
        <v>4073</v>
      </c>
      <c r="C1538" s="198">
        <v>11.62307624</v>
      </c>
      <c r="D1538" s="209">
        <v>44.223519060000001</v>
      </c>
      <c r="E1538" s="200">
        <v>39005</v>
      </c>
    </row>
    <row r="1539" spans="2:5" x14ac:dyDescent="0.2">
      <c r="B1539" s="197" t="s">
        <v>4513</v>
      </c>
      <c r="C1539" s="198">
        <v>11.04312925</v>
      </c>
      <c r="D1539" s="209">
        <v>43.340504770000003</v>
      </c>
      <c r="E1539" s="200">
        <v>52004</v>
      </c>
    </row>
    <row r="1540" spans="2:5" x14ac:dyDescent="0.2">
      <c r="B1540" s="197" t="s">
        <v>5810</v>
      </c>
      <c r="C1540" s="198">
        <v>14.290439129999999</v>
      </c>
      <c r="D1540" s="209">
        <v>42.115042500000001</v>
      </c>
      <c r="E1540" s="200">
        <v>69017</v>
      </c>
    </row>
    <row r="1541" spans="2:5" x14ac:dyDescent="0.2">
      <c r="B1541" s="195" t="s">
        <v>2439</v>
      </c>
      <c r="C1541" s="196">
        <v>9.0181390399999994</v>
      </c>
      <c r="D1541" s="208">
        <v>45.311924300000001</v>
      </c>
      <c r="E1541" s="200">
        <v>18034</v>
      </c>
    </row>
    <row r="1542" spans="2:5" x14ac:dyDescent="0.2">
      <c r="B1542" s="195" t="s">
        <v>1497</v>
      </c>
      <c r="C1542" s="196">
        <v>8.7403179600000005</v>
      </c>
      <c r="D1542" s="208">
        <v>45.671713629999999</v>
      </c>
      <c r="E1542" s="200">
        <v>12039</v>
      </c>
    </row>
    <row r="1543" spans="2:5" x14ac:dyDescent="0.2">
      <c r="B1543" s="195" t="s">
        <v>1853</v>
      </c>
      <c r="C1543" s="196">
        <v>8.8990494000000009</v>
      </c>
      <c r="D1543" s="208">
        <v>45.524200999999998</v>
      </c>
      <c r="E1543" s="200">
        <v>15058</v>
      </c>
    </row>
    <row r="1544" spans="2:5" x14ac:dyDescent="0.2">
      <c r="B1544" s="197" t="s">
        <v>5247</v>
      </c>
      <c r="C1544" s="198">
        <v>14.29026011</v>
      </c>
      <c r="D1544" s="209">
        <v>40.905660589999997</v>
      </c>
      <c r="E1544" s="200">
        <v>63023</v>
      </c>
    </row>
    <row r="1545" spans="2:5" x14ac:dyDescent="0.2">
      <c r="B1545" s="195" t="s">
        <v>861</v>
      </c>
      <c r="C1545" s="196">
        <v>8.3341397399999995</v>
      </c>
      <c r="D1545" s="208">
        <v>45.022817340000003</v>
      </c>
      <c r="E1545" s="200">
        <v>5020</v>
      </c>
    </row>
    <row r="1546" spans="2:5" x14ac:dyDescent="0.2">
      <c r="B1546" s="197" t="s">
        <v>4736</v>
      </c>
      <c r="C1546" s="198">
        <v>12.67030246</v>
      </c>
      <c r="D1546" s="209">
        <v>42.337959169999998</v>
      </c>
      <c r="E1546" s="200">
        <v>57012</v>
      </c>
    </row>
    <row r="1547" spans="2:5" x14ac:dyDescent="0.2">
      <c r="B1547" s="195" t="s">
        <v>1761</v>
      </c>
      <c r="C1547" s="196">
        <v>9.8617698899999997</v>
      </c>
      <c r="D1547" s="208">
        <v>46.264726170000003</v>
      </c>
      <c r="E1547" s="200">
        <v>14013</v>
      </c>
    </row>
    <row r="1548" spans="2:5" x14ac:dyDescent="0.2">
      <c r="B1548" s="195" t="s">
        <v>3660</v>
      </c>
      <c r="C1548" s="196">
        <v>13.186107399999999</v>
      </c>
      <c r="D1548" s="208">
        <v>46.173849779999998</v>
      </c>
      <c r="E1548" s="200">
        <v>30019</v>
      </c>
    </row>
    <row r="1549" spans="2:5" x14ac:dyDescent="0.2">
      <c r="B1549" s="195" t="s">
        <v>7542</v>
      </c>
      <c r="C1549" s="196">
        <v>9.2948266900000007</v>
      </c>
      <c r="D1549" s="208">
        <v>45.740490829999999</v>
      </c>
      <c r="E1549" s="200">
        <v>97017</v>
      </c>
    </row>
    <row r="1550" spans="2:5" x14ac:dyDescent="0.2">
      <c r="B1550" s="195" t="s">
        <v>6387</v>
      </c>
      <c r="C1550" s="196">
        <v>16.319208230000001</v>
      </c>
      <c r="D1550" s="208">
        <v>39.781871289999998</v>
      </c>
      <c r="E1550" s="200">
        <v>78029</v>
      </c>
    </row>
    <row r="1551" spans="2:5" x14ac:dyDescent="0.2">
      <c r="B1551" s="195" t="s">
        <v>1854</v>
      </c>
      <c r="C1551" s="196">
        <v>9.5205461600000003</v>
      </c>
      <c r="D1551" s="208">
        <v>45.526520470000001</v>
      </c>
      <c r="E1551" s="200">
        <v>15059</v>
      </c>
    </row>
    <row r="1552" spans="2:5" x14ac:dyDescent="0.2">
      <c r="B1552" s="197" t="s">
        <v>6054</v>
      </c>
      <c r="C1552" s="198">
        <v>16.771745209999999</v>
      </c>
      <c r="D1552" s="209">
        <v>40.889725970000001</v>
      </c>
      <c r="E1552" s="200">
        <v>72016</v>
      </c>
    </row>
    <row r="1553" spans="2:5" x14ac:dyDescent="0.2">
      <c r="B1553" s="197" t="s">
        <v>5337</v>
      </c>
      <c r="C1553" s="198">
        <v>15.02612109</v>
      </c>
      <c r="D1553" s="209">
        <v>40.870188450000001</v>
      </c>
      <c r="E1553" s="200">
        <v>64021</v>
      </c>
    </row>
    <row r="1554" spans="2:5" x14ac:dyDescent="0.2">
      <c r="B1554" s="195" t="s">
        <v>1498</v>
      </c>
      <c r="C1554" s="196">
        <v>8.8208252700000003</v>
      </c>
      <c r="D1554" s="208">
        <v>45.674380999999997</v>
      </c>
      <c r="E1554" s="200">
        <v>12040</v>
      </c>
    </row>
    <row r="1555" spans="2:5" x14ac:dyDescent="0.2">
      <c r="B1555" s="195" t="s">
        <v>1001</v>
      </c>
      <c r="C1555" s="196">
        <v>8.86300797</v>
      </c>
      <c r="D1555" s="208">
        <v>44.766195039999999</v>
      </c>
      <c r="E1555" s="200">
        <v>6042</v>
      </c>
    </row>
    <row r="1556" spans="2:5" x14ac:dyDescent="0.2">
      <c r="B1556" s="195" t="s">
        <v>1499</v>
      </c>
      <c r="C1556" s="196">
        <v>8.7681767599999993</v>
      </c>
      <c r="D1556" s="208">
        <v>45.932577000000002</v>
      </c>
      <c r="E1556" s="200">
        <v>12041</v>
      </c>
    </row>
    <row r="1557" spans="2:5" x14ac:dyDescent="0.2">
      <c r="B1557" s="195" t="s">
        <v>7062</v>
      </c>
      <c r="C1557" s="196">
        <v>14.94764473</v>
      </c>
      <c r="D1557" s="208">
        <v>37.105227429999999</v>
      </c>
      <c r="E1557" s="200">
        <v>89007</v>
      </c>
    </row>
    <row r="1558" spans="2:5" x14ac:dyDescent="0.2">
      <c r="B1558" s="195" t="s">
        <v>2017</v>
      </c>
      <c r="C1558" s="196">
        <v>9.6121271299999993</v>
      </c>
      <c r="D1558" s="208">
        <v>45.966858430000002</v>
      </c>
      <c r="E1558" s="200">
        <v>16061</v>
      </c>
    </row>
    <row r="1559" spans="2:5" x14ac:dyDescent="0.2">
      <c r="B1559" s="195" t="s">
        <v>1855</v>
      </c>
      <c r="C1559" s="196">
        <v>9.3644540099999993</v>
      </c>
      <c r="D1559" s="208">
        <v>45.519965659999997</v>
      </c>
      <c r="E1559" s="200">
        <v>15060</v>
      </c>
    </row>
    <row r="1560" spans="2:5" x14ac:dyDescent="0.2">
      <c r="B1560" s="195" t="s">
        <v>1636</v>
      </c>
      <c r="C1560" s="196">
        <v>9.0303899399999992</v>
      </c>
      <c r="D1560" s="208">
        <v>45.75103988</v>
      </c>
      <c r="E1560" s="200">
        <v>13055</v>
      </c>
    </row>
    <row r="1561" spans="2:5" x14ac:dyDescent="0.2">
      <c r="B1561" s="195" t="s">
        <v>7543</v>
      </c>
      <c r="C1561" s="196">
        <v>9.4793852600000008</v>
      </c>
      <c r="D1561" s="208">
        <v>45.931978290000004</v>
      </c>
      <c r="E1561" s="200">
        <v>97018</v>
      </c>
    </row>
    <row r="1562" spans="2:5" x14ac:dyDescent="0.2">
      <c r="B1562" s="195" t="s">
        <v>862</v>
      </c>
      <c r="C1562" s="196">
        <v>8.3016609100000007</v>
      </c>
      <c r="D1562" s="208">
        <v>44.688638490000002</v>
      </c>
      <c r="E1562" s="200">
        <v>5021</v>
      </c>
    </row>
    <row r="1563" spans="2:5" x14ac:dyDescent="0.2">
      <c r="B1563" s="195" t="s">
        <v>1002</v>
      </c>
      <c r="C1563" s="196">
        <v>8.5254829999999995</v>
      </c>
      <c r="D1563" s="208">
        <v>44.748215379999998</v>
      </c>
      <c r="E1563" s="200">
        <v>6043</v>
      </c>
    </row>
    <row r="1564" spans="2:5" x14ac:dyDescent="0.2">
      <c r="B1564" s="195" t="s">
        <v>1003</v>
      </c>
      <c r="C1564" s="196">
        <v>8.5604745599999994</v>
      </c>
      <c r="D1564" s="208">
        <v>44.60684663</v>
      </c>
      <c r="E1564" s="200">
        <v>6044</v>
      </c>
    </row>
    <row r="1565" spans="2:5" x14ac:dyDescent="0.2">
      <c r="B1565" s="195" t="s">
        <v>1856</v>
      </c>
      <c r="C1565" s="196">
        <v>8.9068009000000004</v>
      </c>
      <c r="D1565" s="208">
        <v>45.422128440000002</v>
      </c>
      <c r="E1565" s="200">
        <v>15061</v>
      </c>
    </row>
    <row r="1566" spans="2:5" x14ac:dyDescent="0.2">
      <c r="B1566" s="197" t="s">
        <v>4970</v>
      </c>
      <c r="C1566" s="198">
        <v>13.83012821</v>
      </c>
      <c r="D1566" s="209">
        <v>41.492676109999998</v>
      </c>
      <c r="E1566" s="200">
        <v>60019</v>
      </c>
    </row>
    <row r="1567" spans="2:5" x14ac:dyDescent="0.2">
      <c r="B1567" s="195" t="s">
        <v>3191</v>
      </c>
      <c r="C1567" s="196">
        <v>11.79893158</v>
      </c>
      <c r="D1567" s="208">
        <v>45.732588370000002</v>
      </c>
      <c r="E1567" s="200">
        <v>24026</v>
      </c>
    </row>
    <row r="1568" spans="2:5" x14ac:dyDescent="0.2">
      <c r="B1568" s="195" t="s">
        <v>2440</v>
      </c>
      <c r="C1568" s="196">
        <v>8.8089459600000009</v>
      </c>
      <c r="D1568" s="208">
        <v>45.365827119999999</v>
      </c>
      <c r="E1568" s="200">
        <v>18035</v>
      </c>
    </row>
    <row r="1569" spans="2:5" x14ac:dyDescent="0.2">
      <c r="B1569" s="195" t="s">
        <v>3087</v>
      </c>
      <c r="C1569" s="196">
        <v>11.41083411</v>
      </c>
      <c r="D1569" s="208">
        <v>45.120499340000002</v>
      </c>
      <c r="E1569" s="200">
        <v>23020</v>
      </c>
    </row>
    <row r="1570" spans="2:5" x14ac:dyDescent="0.2">
      <c r="B1570" s="197" t="s">
        <v>4422</v>
      </c>
      <c r="C1570" s="198">
        <v>10.609973610000001</v>
      </c>
      <c r="D1570" s="209">
        <v>43.16065888</v>
      </c>
      <c r="E1570" s="200">
        <v>49006</v>
      </c>
    </row>
    <row r="1571" spans="2:5" x14ac:dyDescent="0.2">
      <c r="B1571" s="195" t="s">
        <v>165</v>
      </c>
      <c r="C1571" s="196">
        <v>7.8869884399999997</v>
      </c>
      <c r="D1571" s="208">
        <v>45.160608330000002</v>
      </c>
      <c r="E1571" s="200">
        <v>1064</v>
      </c>
    </row>
    <row r="1572" spans="2:5" x14ac:dyDescent="0.2">
      <c r="B1572" s="195" t="s">
        <v>637</v>
      </c>
      <c r="C1572" s="196">
        <v>8.0301525199999997</v>
      </c>
      <c r="D1572" s="208">
        <v>44.756478049999998</v>
      </c>
      <c r="E1572" s="200">
        <v>4046</v>
      </c>
    </row>
    <row r="1573" spans="2:5" x14ac:dyDescent="0.2">
      <c r="B1573" s="195" t="s">
        <v>863</v>
      </c>
      <c r="C1573" s="196">
        <v>8.1491781999999997</v>
      </c>
      <c r="D1573" s="208">
        <v>44.754917890000002</v>
      </c>
      <c r="E1573" s="200">
        <v>5022</v>
      </c>
    </row>
    <row r="1574" spans="2:5" x14ac:dyDescent="0.2">
      <c r="B1574" s="195" t="s">
        <v>864</v>
      </c>
      <c r="C1574" s="196">
        <v>8.3060919299999991</v>
      </c>
      <c r="D1574" s="208">
        <v>44.961443809999999</v>
      </c>
      <c r="E1574" s="200">
        <v>5023</v>
      </c>
    </row>
    <row r="1575" spans="2:5" x14ac:dyDescent="0.2">
      <c r="B1575" s="195" t="s">
        <v>166</v>
      </c>
      <c r="C1575" s="196">
        <v>7.56655619</v>
      </c>
      <c r="D1575" s="208">
        <v>44.898619600000004</v>
      </c>
      <c r="E1575" s="200">
        <v>1065</v>
      </c>
    </row>
    <row r="1576" spans="2:5" x14ac:dyDescent="0.2">
      <c r="B1576" s="195" t="s">
        <v>2441</v>
      </c>
      <c r="C1576" s="196">
        <v>9.2718980200000001</v>
      </c>
      <c r="D1576" s="208">
        <v>45.027026059999997</v>
      </c>
      <c r="E1576" s="200">
        <v>18036</v>
      </c>
    </row>
    <row r="1577" spans="2:5" x14ac:dyDescent="0.2">
      <c r="B1577" s="195" t="s">
        <v>1857</v>
      </c>
      <c r="C1577" s="196">
        <v>8.7763583500000006</v>
      </c>
      <c r="D1577" s="208">
        <v>45.551211649999999</v>
      </c>
      <c r="E1577" s="200">
        <v>15062</v>
      </c>
    </row>
    <row r="1578" spans="2:5" x14ac:dyDescent="0.2">
      <c r="B1578" s="195" t="s">
        <v>2442</v>
      </c>
      <c r="C1578" s="196">
        <v>9.1249486900000001</v>
      </c>
      <c r="D1578" s="208">
        <v>45.012399549999998</v>
      </c>
      <c r="E1578" s="200">
        <v>18037</v>
      </c>
    </row>
    <row r="1579" spans="2:5" x14ac:dyDescent="0.2">
      <c r="B1579" s="195" t="s">
        <v>2241</v>
      </c>
      <c r="C1579" s="196">
        <v>10.116838319999999</v>
      </c>
      <c r="D1579" s="208">
        <v>45.562116899999999</v>
      </c>
      <c r="E1579" s="200">
        <v>17040</v>
      </c>
    </row>
    <row r="1580" spans="2:5" x14ac:dyDescent="0.2">
      <c r="B1580" s="195" t="s">
        <v>3192</v>
      </c>
      <c r="C1580" s="196">
        <v>11.599172490000001</v>
      </c>
      <c r="D1580" s="208">
        <v>45.43629541</v>
      </c>
      <c r="E1580" s="200">
        <v>24027</v>
      </c>
    </row>
    <row r="1581" spans="2:5" x14ac:dyDescent="0.2">
      <c r="B1581" s="197" t="s">
        <v>5338</v>
      </c>
      <c r="C1581" s="198">
        <v>15.188361280000001</v>
      </c>
      <c r="D1581" s="209">
        <v>41.047199059999997</v>
      </c>
      <c r="E1581" s="200">
        <v>64022</v>
      </c>
    </row>
    <row r="1582" spans="2:5" x14ac:dyDescent="0.2">
      <c r="B1582" s="195" t="s">
        <v>865</v>
      </c>
      <c r="C1582" s="196">
        <v>8.3811956700000003</v>
      </c>
      <c r="D1582" s="208">
        <v>44.720619650000003</v>
      </c>
      <c r="E1582" s="200">
        <v>5024</v>
      </c>
    </row>
    <row r="1583" spans="2:5" x14ac:dyDescent="0.2">
      <c r="B1583" s="197" t="s">
        <v>4074</v>
      </c>
      <c r="C1583" s="198">
        <v>11.79894865</v>
      </c>
      <c r="D1583" s="209">
        <v>44.319112259999997</v>
      </c>
      <c r="E1583" s="200">
        <v>39006</v>
      </c>
    </row>
    <row r="1584" spans="2:5" x14ac:dyDescent="0.2">
      <c r="B1584" s="197" t="s">
        <v>5065</v>
      </c>
      <c r="C1584" s="198">
        <v>14.4530029</v>
      </c>
      <c r="D1584" s="209">
        <v>41.182398259999999</v>
      </c>
      <c r="E1584" s="200">
        <v>61023</v>
      </c>
    </row>
    <row r="1585" spans="2:5" x14ac:dyDescent="0.2">
      <c r="B1585" s="197" t="s">
        <v>5710</v>
      </c>
      <c r="C1585" s="198">
        <v>13.717084059999999</v>
      </c>
      <c r="D1585" s="209">
        <v>42.542949870000001</v>
      </c>
      <c r="E1585" s="200">
        <v>67010</v>
      </c>
    </row>
    <row r="1586" spans="2:5" x14ac:dyDescent="0.2">
      <c r="B1586" s="195" t="s">
        <v>2924</v>
      </c>
      <c r="C1586" s="196">
        <v>10.602839729999999</v>
      </c>
      <c r="D1586" s="208">
        <v>45.915211429999999</v>
      </c>
      <c r="E1586" s="200">
        <v>22045</v>
      </c>
    </row>
    <row r="1587" spans="2:5" x14ac:dyDescent="0.2">
      <c r="B1587" s="197" t="s">
        <v>4002</v>
      </c>
      <c r="C1587" s="198">
        <v>11.001305629999999</v>
      </c>
      <c r="D1587" s="209">
        <v>44.280652519999997</v>
      </c>
      <c r="E1587" s="200">
        <v>37013</v>
      </c>
    </row>
    <row r="1588" spans="2:5" x14ac:dyDescent="0.2">
      <c r="B1588" s="195" t="s">
        <v>2722</v>
      </c>
      <c r="C1588" s="196">
        <v>10.9714046</v>
      </c>
      <c r="D1588" s="208">
        <v>45.185721139999998</v>
      </c>
      <c r="E1588" s="200">
        <v>20014</v>
      </c>
    </row>
    <row r="1589" spans="2:5" x14ac:dyDescent="0.2">
      <c r="B1589" s="195" t="s">
        <v>3088</v>
      </c>
      <c r="C1589" s="196">
        <v>10.9440042</v>
      </c>
      <c r="D1589" s="208">
        <v>45.353587619999999</v>
      </c>
      <c r="E1589" s="200">
        <v>23021</v>
      </c>
    </row>
    <row r="1590" spans="2:5" x14ac:dyDescent="0.2">
      <c r="B1590" s="195" t="s">
        <v>7317</v>
      </c>
      <c r="C1590" s="196">
        <v>14.231477829999999</v>
      </c>
      <c r="D1590" s="208">
        <v>41.854982489999998</v>
      </c>
      <c r="E1590" s="200">
        <v>94009</v>
      </c>
    </row>
    <row r="1591" spans="2:5" x14ac:dyDescent="0.2">
      <c r="B1591" s="197" t="s">
        <v>5618</v>
      </c>
      <c r="C1591" s="198">
        <v>13.72647549</v>
      </c>
      <c r="D1591" s="209">
        <v>42.364846399999998</v>
      </c>
      <c r="E1591" s="200">
        <v>66026</v>
      </c>
    </row>
    <row r="1592" spans="2:5" x14ac:dyDescent="0.2">
      <c r="B1592" s="197" t="s">
        <v>4548</v>
      </c>
      <c r="C1592" s="198">
        <v>11.53774028</v>
      </c>
      <c r="D1592" s="209">
        <v>42.893051630000002</v>
      </c>
      <c r="E1592" s="200">
        <v>53004</v>
      </c>
    </row>
    <row r="1593" spans="2:5" x14ac:dyDescent="0.2">
      <c r="B1593" s="197" t="s">
        <v>4003</v>
      </c>
      <c r="C1593" s="198">
        <v>11.504428109999999</v>
      </c>
      <c r="D1593" s="209">
        <v>44.213155319999998</v>
      </c>
      <c r="E1593" s="200">
        <v>37014</v>
      </c>
    </row>
    <row r="1594" spans="2:5" x14ac:dyDescent="0.2">
      <c r="B1594" s="197" t="s">
        <v>4004</v>
      </c>
      <c r="C1594" s="198">
        <v>11.03637007</v>
      </c>
      <c r="D1594" s="209">
        <v>44.163060399999999</v>
      </c>
      <c r="E1594" s="200">
        <v>37015</v>
      </c>
    </row>
    <row r="1595" spans="2:5" x14ac:dyDescent="0.2">
      <c r="B1595" s="197" t="s">
        <v>5619</v>
      </c>
      <c r="C1595" s="198">
        <v>13.740757370000001</v>
      </c>
      <c r="D1595" s="209">
        <v>42.114063389999998</v>
      </c>
      <c r="E1595" s="200">
        <v>66027</v>
      </c>
    </row>
    <row r="1596" spans="2:5" x14ac:dyDescent="0.2">
      <c r="B1596" s="195" t="s">
        <v>6999</v>
      </c>
      <c r="C1596" s="196">
        <v>14.649449450000001</v>
      </c>
      <c r="D1596" s="208">
        <v>37.494438039999999</v>
      </c>
      <c r="E1596" s="200">
        <v>87013</v>
      </c>
    </row>
    <row r="1597" spans="2:5" x14ac:dyDescent="0.2">
      <c r="B1597" s="197" t="s">
        <v>4278</v>
      </c>
      <c r="C1597" s="198">
        <v>13.71289574</v>
      </c>
      <c r="D1597" s="209">
        <v>42.868912960000003</v>
      </c>
      <c r="E1597" s="200">
        <v>44011</v>
      </c>
    </row>
    <row r="1598" spans="2:5" x14ac:dyDescent="0.2">
      <c r="B1598" s="195" t="s">
        <v>6806</v>
      </c>
      <c r="C1598" s="196">
        <v>14.31045875</v>
      </c>
      <c r="D1598" s="208">
        <v>37.88722344</v>
      </c>
      <c r="E1598" s="200">
        <v>83013</v>
      </c>
    </row>
    <row r="1599" spans="2:5" x14ac:dyDescent="0.2">
      <c r="B1599" s="197" t="s">
        <v>5620</v>
      </c>
      <c r="C1599" s="198">
        <v>14.10848588</v>
      </c>
      <c r="D1599" s="209">
        <v>41.78521078</v>
      </c>
      <c r="E1599" s="200">
        <v>66028</v>
      </c>
    </row>
    <row r="1600" spans="2:5" x14ac:dyDescent="0.2">
      <c r="B1600" s="197" t="s">
        <v>5066</v>
      </c>
      <c r="C1600" s="198">
        <v>14.28435634</v>
      </c>
      <c r="D1600" s="209">
        <v>41.197692119999999</v>
      </c>
      <c r="E1600" s="200">
        <v>61024</v>
      </c>
    </row>
    <row r="1601" spans="2:5" x14ac:dyDescent="0.2">
      <c r="B1601" s="197" t="s">
        <v>4737</v>
      </c>
      <c r="C1601" s="198">
        <v>12.9643336</v>
      </c>
      <c r="D1601" s="209">
        <v>42.215493109999997</v>
      </c>
      <c r="E1601" s="200">
        <v>57013</v>
      </c>
    </row>
    <row r="1602" spans="2:5" x14ac:dyDescent="0.2">
      <c r="B1602" s="197" t="s">
        <v>4480</v>
      </c>
      <c r="C1602" s="198">
        <v>11.83563947</v>
      </c>
      <c r="D1602" s="209">
        <v>43.651594719999999</v>
      </c>
      <c r="E1602" s="200">
        <v>51008</v>
      </c>
    </row>
    <row r="1603" spans="2:5" x14ac:dyDescent="0.2">
      <c r="B1603" s="197" t="s">
        <v>5811</v>
      </c>
      <c r="C1603" s="198">
        <v>14.356617959999999</v>
      </c>
      <c r="D1603" s="209">
        <v>42.196223269999997</v>
      </c>
      <c r="E1603" s="200">
        <v>69018</v>
      </c>
    </row>
    <row r="1604" spans="2:5" x14ac:dyDescent="0.2">
      <c r="B1604" s="195" t="s">
        <v>2618</v>
      </c>
      <c r="C1604" s="196">
        <v>9.7176234499999996</v>
      </c>
      <c r="D1604" s="208">
        <v>45.468463829999997</v>
      </c>
      <c r="E1604" s="200">
        <v>19024</v>
      </c>
    </row>
    <row r="1605" spans="2:5" x14ac:dyDescent="0.2">
      <c r="B1605" s="197" t="s">
        <v>4819</v>
      </c>
      <c r="C1605" s="198">
        <v>12.65046085</v>
      </c>
      <c r="D1605" s="209">
        <v>41.74675972</v>
      </c>
      <c r="E1605" s="200">
        <v>58022</v>
      </c>
    </row>
    <row r="1606" spans="2:5" x14ac:dyDescent="0.2">
      <c r="B1606" s="197" t="s">
        <v>4640</v>
      </c>
      <c r="C1606" s="198">
        <v>11.97960194</v>
      </c>
      <c r="D1606" s="209">
        <v>42.707792750000003</v>
      </c>
      <c r="E1606" s="200">
        <v>55009</v>
      </c>
    </row>
    <row r="1607" spans="2:5" x14ac:dyDescent="0.2">
      <c r="B1607" s="195" t="s">
        <v>2723</v>
      </c>
      <c r="C1607" s="196">
        <v>10.47462636</v>
      </c>
      <c r="D1607" s="208">
        <v>45.29795068</v>
      </c>
      <c r="E1607" s="200">
        <v>20015</v>
      </c>
    </row>
    <row r="1608" spans="2:5" x14ac:dyDescent="0.2">
      <c r="B1608" s="197" t="s">
        <v>4005</v>
      </c>
      <c r="C1608" s="198">
        <v>11.678954129999999</v>
      </c>
      <c r="D1608" s="209">
        <v>44.431815980000003</v>
      </c>
      <c r="E1608" s="200">
        <v>37016</v>
      </c>
    </row>
    <row r="1609" spans="2:5" x14ac:dyDescent="0.2">
      <c r="B1609" s="195" t="s">
        <v>3058</v>
      </c>
      <c r="C1609" s="196">
        <v>11.521100000000001</v>
      </c>
      <c r="D1609" s="208">
        <v>46.068300000000001</v>
      </c>
      <c r="E1609" s="200">
        <v>22240</v>
      </c>
    </row>
    <row r="1610" spans="2:5" x14ac:dyDescent="0.2">
      <c r="B1610" s="197" t="s">
        <v>4820</v>
      </c>
      <c r="C1610" s="198">
        <v>12.868573870000001</v>
      </c>
      <c r="D1610" s="209">
        <v>41.975661260000003</v>
      </c>
      <c r="E1610" s="200">
        <v>58023</v>
      </c>
    </row>
    <row r="1611" spans="2:5" x14ac:dyDescent="0.2">
      <c r="B1611" s="197" t="s">
        <v>4007</v>
      </c>
      <c r="C1611" s="198">
        <v>11.36489158</v>
      </c>
      <c r="D1611" s="209">
        <v>44.574996659999996</v>
      </c>
      <c r="E1611" s="200">
        <v>37019</v>
      </c>
    </row>
    <row r="1612" spans="2:5" x14ac:dyDescent="0.2">
      <c r="B1612" s="195" t="s">
        <v>2243</v>
      </c>
      <c r="C1612" s="196">
        <v>10.141881659999999</v>
      </c>
      <c r="D1612" s="208">
        <v>45.497598719999999</v>
      </c>
      <c r="E1612" s="200">
        <v>17042</v>
      </c>
    </row>
    <row r="1613" spans="2:5" x14ac:dyDescent="0.2">
      <c r="B1613" s="197" t="s">
        <v>5068</v>
      </c>
      <c r="C1613" s="198">
        <v>14.35762396</v>
      </c>
      <c r="D1613" s="209">
        <v>41.120288479999999</v>
      </c>
      <c r="E1613" s="200">
        <v>61026</v>
      </c>
    </row>
    <row r="1614" spans="2:5" x14ac:dyDescent="0.2">
      <c r="B1614" s="197" t="s">
        <v>4580</v>
      </c>
      <c r="C1614" s="198">
        <v>12.67225912</v>
      </c>
      <c r="D1614" s="209">
        <v>42.823051900000003</v>
      </c>
      <c r="E1614" s="200">
        <v>54008</v>
      </c>
    </row>
    <row r="1615" spans="2:5" x14ac:dyDescent="0.2">
      <c r="B1615" s="195" t="s">
        <v>873</v>
      </c>
      <c r="C1615" s="196">
        <v>8.4159657800000005</v>
      </c>
      <c r="D1615" s="208">
        <v>44.718797369999997</v>
      </c>
      <c r="E1615" s="200">
        <v>5032</v>
      </c>
    </row>
    <row r="1616" spans="2:5" x14ac:dyDescent="0.2">
      <c r="B1616" s="195" t="s">
        <v>2019</v>
      </c>
      <c r="C1616" s="196">
        <v>9.6237375800000002</v>
      </c>
      <c r="D1616" s="208">
        <v>45.555436839999999</v>
      </c>
      <c r="E1616" s="200">
        <v>16063</v>
      </c>
    </row>
    <row r="1617" spans="2:5" x14ac:dyDescent="0.2">
      <c r="B1617" s="197" t="s">
        <v>5468</v>
      </c>
      <c r="C1617" s="198">
        <v>14.69776639</v>
      </c>
      <c r="D1617" s="209">
        <v>40.780154930000002</v>
      </c>
      <c r="E1617" s="200">
        <v>65034</v>
      </c>
    </row>
    <row r="1618" spans="2:5" x14ac:dyDescent="0.2">
      <c r="B1618" s="197" t="s">
        <v>3821</v>
      </c>
      <c r="C1618" s="198">
        <v>9.4340457400000002</v>
      </c>
      <c r="D1618" s="209">
        <v>45.058522000000004</v>
      </c>
      <c r="E1618" s="200">
        <v>33013</v>
      </c>
    </row>
    <row r="1619" spans="2:5" x14ac:dyDescent="0.2">
      <c r="B1619" s="197" t="s">
        <v>5469</v>
      </c>
      <c r="C1619" s="198">
        <v>15.2277694</v>
      </c>
      <c r="D1619" s="209">
        <v>40.4168339</v>
      </c>
      <c r="E1619" s="200">
        <v>65035</v>
      </c>
    </row>
    <row r="1620" spans="2:5" x14ac:dyDescent="0.2">
      <c r="B1620" s="197" t="s">
        <v>4481</v>
      </c>
      <c r="C1620" s="198">
        <v>11.704591280000001</v>
      </c>
      <c r="D1620" s="209">
        <v>43.741043670000003</v>
      </c>
      <c r="E1620" s="200">
        <v>51010</v>
      </c>
    </row>
    <row r="1621" spans="2:5" x14ac:dyDescent="0.2">
      <c r="B1621" s="197" t="s">
        <v>4822</v>
      </c>
      <c r="C1621" s="198">
        <v>12.89475264</v>
      </c>
      <c r="D1621" s="209">
        <v>41.846372299999999</v>
      </c>
      <c r="E1621" s="200">
        <v>58025</v>
      </c>
    </row>
    <row r="1622" spans="2:5" x14ac:dyDescent="0.2">
      <c r="B1622" s="197" t="s">
        <v>4008</v>
      </c>
      <c r="C1622" s="198">
        <v>11.58917845</v>
      </c>
      <c r="D1622" s="209">
        <v>44.398122559999997</v>
      </c>
      <c r="E1622" s="200">
        <v>37020</v>
      </c>
    </row>
    <row r="1623" spans="2:5" x14ac:dyDescent="0.2">
      <c r="B1623" s="195" t="s">
        <v>7320</v>
      </c>
      <c r="C1623" s="196">
        <v>14.06252445</v>
      </c>
      <c r="D1623" s="208">
        <v>41.655035249999997</v>
      </c>
      <c r="E1623" s="200">
        <v>94012</v>
      </c>
    </row>
    <row r="1624" spans="2:5" x14ac:dyDescent="0.2">
      <c r="B1624" s="197" t="s">
        <v>4739</v>
      </c>
      <c r="C1624" s="198">
        <v>13.02993539</v>
      </c>
      <c r="D1624" s="209">
        <v>42.394777349999998</v>
      </c>
      <c r="E1624" s="200">
        <v>57015</v>
      </c>
    </row>
    <row r="1625" spans="2:5" x14ac:dyDescent="0.2">
      <c r="B1625" s="197" t="s">
        <v>4681</v>
      </c>
      <c r="C1625" s="198">
        <v>12.368093119999999</v>
      </c>
      <c r="D1625" s="209">
        <v>42.249324469999998</v>
      </c>
      <c r="E1625" s="200">
        <v>56017</v>
      </c>
    </row>
    <row r="1626" spans="2:5" x14ac:dyDescent="0.2">
      <c r="B1626" s="197" t="s">
        <v>4641</v>
      </c>
      <c r="C1626" s="198">
        <v>12.00153506</v>
      </c>
      <c r="D1626" s="209">
        <v>42.755742400000003</v>
      </c>
      <c r="E1626" s="200">
        <v>55010</v>
      </c>
    </row>
    <row r="1627" spans="2:5" x14ac:dyDescent="0.2">
      <c r="B1627" s="195" t="s">
        <v>1238</v>
      </c>
      <c r="C1627" s="196">
        <v>7.6731852700000003</v>
      </c>
      <c r="D1627" s="208">
        <v>43.928744029999997</v>
      </c>
      <c r="E1627" s="200">
        <v>8015</v>
      </c>
    </row>
    <row r="1628" spans="2:5" x14ac:dyDescent="0.2">
      <c r="B1628" s="197" t="s">
        <v>5069</v>
      </c>
      <c r="C1628" s="198">
        <v>13.940944269999999</v>
      </c>
      <c r="D1628" s="209">
        <v>41.034605300000003</v>
      </c>
      <c r="E1628" s="200">
        <v>61027</v>
      </c>
    </row>
    <row r="1629" spans="2:5" x14ac:dyDescent="0.2">
      <c r="B1629" s="195" t="s">
        <v>3515</v>
      </c>
      <c r="C1629" s="196">
        <v>11.45267984</v>
      </c>
      <c r="D1629" s="208">
        <v>45.121139550000002</v>
      </c>
      <c r="E1629" s="200">
        <v>28029</v>
      </c>
    </row>
    <row r="1630" spans="2:5" x14ac:dyDescent="0.2">
      <c r="B1630" s="195" t="s">
        <v>2721</v>
      </c>
      <c r="C1630" s="196">
        <v>10.89219834</v>
      </c>
      <c r="D1630" s="208">
        <v>45.214081040000003</v>
      </c>
      <c r="E1630" s="200">
        <v>20013</v>
      </c>
    </row>
    <row r="1631" spans="2:5" x14ac:dyDescent="0.2">
      <c r="B1631" s="197" t="s">
        <v>4177</v>
      </c>
      <c r="C1631" s="198">
        <v>13.146066510000001</v>
      </c>
      <c r="D1631" s="209">
        <v>43.487835459999999</v>
      </c>
      <c r="E1631" s="200">
        <v>42008</v>
      </c>
    </row>
    <row r="1632" spans="2:5" x14ac:dyDescent="0.2">
      <c r="B1632" s="195" t="s">
        <v>2795</v>
      </c>
      <c r="C1632" s="196">
        <v>10.901142979999999</v>
      </c>
      <c r="D1632" s="208">
        <v>46.628312190000003</v>
      </c>
      <c r="E1632" s="200">
        <v>21018</v>
      </c>
    </row>
    <row r="1633" spans="2:5" x14ac:dyDescent="0.2">
      <c r="B1633" s="195" t="s">
        <v>1310</v>
      </c>
      <c r="C1633" s="196">
        <v>8.0747991599999995</v>
      </c>
      <c r="D1633" s="208">
        <v>44.113215580000002</v>
      </c>
      <c r="E1633" s="200">
        <v>9020</v>
      </c>
    </row>
    <row r="1634" spans="2:5" x14ac:dyDescent="0.2">
      <c r="B1634" s="197" t="s">
        <v>5910</v>
      </c>
      <c r="C1634" s="198">
        <v>14.70710867</v>
      </c>
      <c r="D1634" s="209">
        <v>41.75296874</v>
      </c>
      <c r="E1634" s="200">
        <v>70013</v>
      </c>
    </row>
    <row r="1635" spans="2:5" x14ac:dyDescent="0.2">
      <c r="B1635" s="195" t="s">
        <v>6733</v>
      </c>
      <c r="C1635" s="196">
        <v>14.08825699</v>
      </c>
      <c r="D1635" s="208">
        <v>37.933848470000001</v>
      </c>
      <c r="E1635" s="200">
        <v>82022</v>
      </c>
    </row>
    <row r="1636" spans="2:5" x14ac:dyDescent="0.2">
      <c r="B1636" s="197" t="s">
        <v>5464</v>
      </c>
      <c r="C1636" s="198">
        <v>15.232995969999999</v>
      </c>
      <c r="D1636" s="209">
        <v>40.492970880000001</v>
      </c>
      <c r="E1636" s="200">
        <v>65030</v>
      </c>
    </row>
    <row r="1637" spans="2:5" x14ac:dyDescent="0.2">
      <c r="B1637" s="195" t="s">
        <v>2242</v>
      </c>
      <c r="C1637" s="196">
        <v>9.9431917100000007</v>
      </c>
      <c r="D1637" s="208">
        <v>45.506074300000002</v>
      </c>
      <c r="E1637" s="200">
        <v>17041</v>
      </c>
    </row>
    <row r="1638" spans="2:5" x14ac:dyDescent="0.2">
      <c r="B1638" s="195" t="s">
        <v>3360</v>
      </c>
      <c r="C1638" s="196">
        <v>11.883827549999999</v>
      </c>
      <c r="D1638" s="208">
        <v>45.83318302</v>
      </c>
      <c r="E1638" s="200">
        <v>26011</v>
      </c>
    </row>
    <row r="1639" spans="2:5" x14ac:dyDescent="0.2">
      <c r="B1639" s="195" t="s">
        <v>6734</v>
      </c>
      <c r="C1639" s="196">
        <v>13.53252086</v>
      </c>
      <c r="D1639" s="208">
        <v>38.055367840000002</v>
      </c>
      <c r="E1639" s="200">
        <v>82023</v>
      </c>
    </row>
    <row r="1640" spans="2:5" x14ac:dyDescent="0.2">
      <c r="B1640" s="195" t="s">
        <v>7691</v>
      </c>
      <c r="C1640" s="196">
        <v>12.155119190000001</v>
      </c>
      <c r="D1640" s="208">
        <v>43.791393749999997</v>
      </c>
      <c r="E1640" s="200">
        <v>99021</v>
      </c>
    </row>
    <row r="1641" spans="2:5" x14ac:dyDescent="0.2">
      <c r="B1641" s="195" t="s">
        <v>638</v>
      </c>
      <c r="C1641" s="196">
        <v>7.0690316600000003</v>
      </c>
      <c r="D1641" s="208">
        <v>44.590971359999998</v>
      </c>
      <c r="E1641" s="200">
        <v>4047</v>
      </c>
    </row>
    <row r="1642" spans="2:5" x14ac:dyDescent="0.2">
      <c r="B1642" s="195" t="s">
        <v>2617</v>
      </c>
      <c r="C1642" s="196">
        <v>10.405782090000001</v>
      </c>
      <c r="D1642" s="208">
        <v>45.070678409999999</v>
      </c>
      <c r="E1642" s="200">
        <v>19023</v>
      </c>
    </row>
    <row r="1643" spans="2:5" x14ac:dyDescent="0.2">
      <c r="B1643" s="197" t="s">
        <v>4178</v>
      </c>
      <c r="C1643" s="198">
        <v>13.546596299999999</v>
      </c>
      <c r="D1643" s="209">
        <v>43.464526460000002</v>
      </c>
      <c r="E1643" s="200">
        <v>42010</v>
      </c>
    </row>
    <row r="1644" spans="2:5" x14ac:dyDescent="0.2">
      <c r="B1644" s="197" t="s">
        <v>4382</v>
      </c>
      <c r="C1644" s="198">
        <v>10.971309310000001</v>
      </c>
      <c r="D1644" s="209">
        <v>43.605734380000001</v>
      </c>
      <c r="E1644" s="200">
        <v>48010</v>
      </c>
    </row>
    <row r="1645" spans="2:5" x14ac:dyDescent="0.2">
      <c r="B1645" s="195" t="s">
        <v>2925</v>
      </c>
      <c r="C1645" s="196">
        <v>11.11655375</v>
      </c>
      <c r="D1645" s="208">
        <v>46.455974240000003</v>
      </c>
      <c r="E1645" s="200">
        <v>22046</v>
      </c>
    </row>
    <row r="1646" spans="2:5" x14ac:dyDescent="0.2">
      <c r="B1646" s="197" t="s">
        <v>4922</v>
      </c>
      <c r="C1646" s="198">
        <v>13.82274862</v>
      </c>
      <c r="D1646" s="209">
        <v>41.300230259999999</v>
      </c>
      <c r="E1646" s="200">
        <v>59004</v>
      </c>
    </row>
    <row r="1647" spans="2:5" x14ac:dyDescent="0.2">
      <c r="B1647" s="197" t="s">
        <v>5339</v>
      </c>
      <c r="C1647" s="198">
        <v>15.04098844</v>
      </c>
      <c r="D1647" s="209">
        <v>40.930676929999997</v>
      </c>
      <c r="E1647" s="200">
        <v>64023</v>
      </c>
    </row>
    <row r="1648" spans="2:5" x14ac:dyDescent="0.2">
      <c r="B1648" s="197" t="s">
        <v>4443</v>
      </c>
      <c r="C1648" s="198">
        <v>10.745239809999999</v>
      </c>
      <c r="D1648" s="209">
        <v>43.699696070000002</v>
      </c>
      <c r="E1648" s="200">
        <v>50009</v>
      </c>
    </row>
    <row r="1649" spans="2:5" x14ac:dyDescent="0.2">
      <c r="B1649" s="197" t="s">
        <v>3949</v>
      </c>
      <c r="C1649" s="198">
        <v>11.05298979</v>
      </c>
      <c r="D1649" s="209">
        <v>44.59636639</v>
      </c>
      <c r="E1649" s="200">
        <v>36006</v>
      </c>
    </row>
    <row r="1650" spans="2:5" x14ac:dyDescent="0.2">
      <c r="B1650" s="197" t="s">
        <v>5162</v>
      </c>
      <c r="C1650" s="198">
        <v>15.08257087</v>
      </c>
      <c r="D1650" s="209">
        <v>41.296867740000003</v>
      </c>
      <c r="E1650" s="200">
        <v>62016</v>
      </c>
    </row>
    <row r="1651" spans="2:5" x14ac:dyDescent="0.2">
      <c r="B1651" s="197" t="s">
        <v>4508</v>
      </c>
      <c r="C1651" s="198">
        <v>11.558299999999999</v>
      </c>
      <c r="D1651" s="209">
        <v>43.622</v>
      </c>
      <c r="E1651" s="200">
        <v>51040</v>
      </c>
    </row>
    <row r="1652" spans="2:5" x14ac:dyDescent="0.2">
      <c r="B1652" s="195" t="s">
        <v>3361</v>
      </c>
      <c r="C1652" s="196">
        <v>11.926396560000001</v>
      </c>
      <c r="D1652" s="208">
        <v>45.671359500000001</v>
      </c>
      <c r="E1652" s="200">
        <v>26012</v>
      </c>
    </row>
    <row r="1653" spans="2:5" x14ac:dyDescent="0.2">
      <c r="B1653" s="195" t="s">
        <v>3193</v>
      </c>
      <c r="C1653" s="196">
        <v>11.39446599</v>
      </c>
      <c r="D1653" s="208">
        <v>45.585934780000002</v>
      </c>
      <c r="E1653" s="200">
        <v>24028</v>
      </c>
    </row>
    <row r="1654" spans="2:5" x14ac:dyDescent="0.2">
      <c r="B1654" s="195" t="s">
        <v>6249</v>
      </c>
      <c r="C1654" s="196">
        <v>15.433063560000001</v>
      </c>
      <c r="D1654" s="208">
        <v>40.785223909999999</v>
      </c>
      <c r="E1654" s="200">
        <v>76021</v>
      </c>
    </row>
    <row r="1655" spans="2:5" x14ac:dyDescent="0.2">
      <c r="B1655" s="195" t="s">
        <v>3603</v>
      </c>
      <c r="C1655" s="196">
        <v>11.53728106</v>
      </c>
      <c r="D1655" s="208">
        <v>45.025700020000002</v>
      </c>
      <c r="E1655" s="200">
        <v>29011</v>
      </c>
    </row>
    <row r="1656" spans="2:5" x14ac:dyDescent="0.2">
      <c r="B1656" s="197" t="s">
        <v>5812</v>
      </c>
      <c r="C1656" s="198">
        <v>14.52299348</v>
      </c>
      <c r="D1656" s="209">
        <v>41.823490489999998</v>
      </c>
      <c r="E1656" s="200">
        <v>69019</v>
      </c>
    </row>
    <row r="1657" spans="2:5" x14ac:dyDescent="0.2">
      <c r="B1657" s="195" t="s">
        <v>866</v>
      </c>
      <c r="C1657" s="196">
        <v>8.2094451599999996</v>
      </c>
      <c r="D1657" s="208">
        <v>44.982709989999996</v>
      </c>
      <c r="E1657" s="200">
        <v>5025</v>
      </c>
    </row>
    <row r="1658" spans="2:5" x14ac:dyDescent="0.2">
      <c r="B1658" s="197" t="s">
        <v>3820</v>
      </c>
      <c r="C1658" s="198">
        <v>9.8676043700000005</v>
      </c>
      <c r="D1658" s="209">
        <v>44.851197460000002</v>
      </c>
      <c r="E1658" s="200">
        <v>33012</v>
      </c>
    </row>
    <row r="1659" spans="2:5" x14ac:dyDescent="0.2">
      <c r="B1659" s="197" t="s">
        <v>4549</v>
      </c>
      <c r="C1659" s="198">
        <v>11.69777485</v>
      </c>
      <c r="D1659" s="209">
        <v>42.77354029</v>
      </c>
      <c r="E1659" s="200">
        <v>53005</v>
      </c>
    </row>
    <row r="1660" spans="2:5" x14ac:dyDescent="0.2">
      <c r="B1660" s="195" t="s">
        <v>6807</v>
      </c>
      <c r="C1660" s="196">
        <v>14.806878810000001</v>
      </c>
      <c r="D1660" s="208">
        <v>38.084579699999999</v>
      </c>
      <c r="E1660" s="200">
        <v>83014</v>
      </c>
    </row>
    <row r="1661" spans="2:5" x14ac:dyDescent="0.2">
      <c r="B1661" s="197" t="s">
        <v>5465</v>
      </c>
      <c r="C1661" s="198">
        <v>14.949196929999999</v>
      </c>
      <c r="D1661" s="209">
        <v>40.28643787</v>
      </c>
      <c r="E1661" s="200">
        <v>65031</v>
      </c>
    </row>
    <row r="1662" spans="2:5" x14ac:dyDescent="0.2">
      <c r="B1662" s="197" t="s">
        <v>5621</v>
      </c>
      <c r="C1662" s="198">
        <v>13.334685950000001</v>
      </c>
      <c r="D1662" s="209">
        <v>41.987963399999998</v>
      </c>
      <c r="E1662" s="200">
        <v>66029</v>
      </c>
    </row>
    <row r="1663" spans="2:5" x14ac:dyDescent="0.2">
      <c r="B1663" s="197" t="s">
        <v>5711</v>
      </c>
      <c r="C1663" s="198">
        <v>13.81746384</v>
      </c>
      <c r="D1663" s="209">
        <v>42.675395330000001</v>
      </c>
      <c r="E1663" s="200">
        <v>67011</v>
      </c>
    </row>
    <row r="1664" spans="2:5" x14ac:dyDescent="0.2">
      <c r="B1664" s="195" t="s">
        <v>6692</v>
      </c>
      <c r="C1664" s="196">
        <v>12.8804435</v>
      </c>
      <c r="D1664" s="208">
        <v>38.026378749999999</v>
      </c>
      <c r="E1664" s="200">
        <v>81005</v>
      </c>
    </row>
    <row r="1665" spans="2:5" x14ac:dyDescent="0.2">
      <c r="B1665" s="197" t="s">
        <v>5248</v>
      </c>
      <c r="C1665" s="198">
        <v>14.48032413</v>
      </c>
      <c r="D1665" s="209">
        <v>40.694525290000001</v>
      </c>
      <c r="E1665" s="200">
        <v>63024</v>
      </c>
    </row>
    <row r="1666" spans="2:5" x14ac:dyDescent="0.2">
      <c r="B1666" s="195" t="s">
        <v>167</v>
      </c>
      <c r="C1666" s="196">
        <v>7.7098653300000004</v>
      </c>
      <c r="D1666" s="208">
        <v>45.3833354</v>
      </c>
      <c r="E1666" s="200">
        <v>1066</v>
      </c>
    </row>
    <row r="1667" spans="2:5" x14ac:dyDescent="0.2">
      <c r="B1667" s="197" t="s">
        <v>6055</v>
      </c>
      <c r="C1667" s="198">
        <v>17.169785439999998</v>
      </c>
      <c r="D1667" s="209">
        <v>40.882499930000002</v>
      </c>
      <c r="E1667" s="200">
        <v>72017</v>
      </c>
    </row>
    <row r="1668" spans="2:5" x14ac:dyDescent="0.2">
      <c r="B1668" s="195" t="s">
        <v>6735</v>
      </c>
      <c r="C1668" s="196">
        <v>14.0440936</v>
      </c>
      <c r="D1668" s="208">
        <v>37.78176388</v>
      </c>
      <c r="E1668" s="200">
        <v>82024</v>
      </c>
    </row>
    <row r="1669" spans="2:5" x14ac:dyDescent="0.2">
      <c r="B1669" s="197" t="s">
        <v>6086</v>
      </c>
      <c r="C1669" s="198">
        <v>16.932073419999998</v>
      </c>
      <c r="D1669" s="209">
        <v>40.630261140000002</v>
      </c>
      <c r="E1669" s="200">
        <v>73003</v>
      </c>
    </row>
    <row r="1670" spans="2:5" x14ac:dyDescent="0.2">
      <c r="B1670" s="195" t="s">
        <v>1004</v>
      </c>
      <c r="C1670" s="196">
        <v>8.9304522800000008</v>
      </c>
      <c r="D1670" s="208">
        <v>44.798846560000001</v>
      </c>
      <c r="E1670" s="200">
        <v>6045</v>
      </c>
    </row>
    <row r="1671" spans="2:5" x14ac:dyDescent="0.2">
      <c r="B1671" s="195" t="s">
        <v>1500</v>
      </c>
      <c r="C1671" s="196">
        <v>8.8975879500000001</v>
      </c>
      <c r="D1671" s="208">
        <v>45.611470869999998</v>
      </c>
      <c r="E1671" s="200">
        <v>12042</v>
      </c>
    </row>
    <row r="1672" spans="2:5" x14ac:dyDescent="0.2">
      <c r="B1672" s="195" t="s">
        <v>639</v>
      </c>
      <c r="C1672" s="196">
        <v>7.43636974</v>
      </c>
      <c r="D1672" s="208">
        <v>44.621571240000002</v>
      </c>
      <c r="E1672" s="200">
        <v>4048</v>
      </c>
    </row>
    <row r="1673" spans="2:5" x14ac:dyDescent="0.2">
      <c r="B1673" s="195" t="s">
        <v>1005</v>
      </c>
      <c r="C1673" s="196">
        <v>8.9467350900000007</v>
      </c>
      <c r="D1673" s="208">
        <v>44.906267280000002</v>
      </c>
      <c r="E1673" s="200">
        <v>6046</v>
      </c>
    </row>
    <row r="1674" spans="2:5" x14ac:dyDescent="0.2">
      <c r="B1674" s="197" t="s">
        <v>3914</v>
      </c>
      <c r="C1674" s="198">
        <v>10.73064321</v>
      </c>
      <c r="D1674" s="209">
        <v>44.509553179999997</v>
      </c>
      <c r="E1674" s="200">
        <v>35014</v>
      </c>
    </row>
    <row r="1675" spans="2:5" x14ac:dyDescent="0.2">
      <c r="B1675" s="195" t="s">
        <v>1237</v>
      </c>
      <c r="C1675" s="196">
        <v>7.8683160699999997</v>
      </c>
      <c r="D1675" s="208">
        <v>43.86469941</v>
      </c>
      <c r="E1675" s="200">
        <v>8014</v>
      </c>
    </row>
    <row r="1676" spans="2:5" x14ac:dyDescent="0.2">
      <c r="B1676" s="195" t="s">
        <v>1006</v>
      </c>
      <c r="C1676" s="196">
        <v>8.5771165200000006</v>
      </c>
      <c r="D1676" s="208">
        <v>44.845473630000001</v>
      </c>
      <c r="E1676" s="200">
        <v>6047</v>
      </c>
    </row>
    <row r="1677" spans="2:5" x14ac:dyDescent="0.2">
      <c r="B1677" s="195" t="s">
        <v>526</v>
      </c>
      <c r="C1677" s="196">
        <v>8.4887075299999992</v>
      </c>
      <c r="D1677" s="208">
        <v>45.513992899999998</v>
      </c>
      <c r="E1677" s="200">
        <v>3042</v>
      </c>
    </row>
    <row r="1678" spans="2:5" x14ac:dyDescent="0.2">
      <c r="B1678" s="195" t="s">
        <v>2619</v>
      </c>
      <c r="C1678" s="196">
        <v>9.7648943199999998</v>
      </c>
      <c r="D1678" s="208">
        <v>45.293503149999999</v>
      </c>
      <c r="E1678" s="200">
        <v>19025</v>
      </c>
    </row>
    <row r="1679" spans="2:5" x14ac:dyDescent="0.2">
      <c r="B1679" s="197" t="s">
        <v>4179</v>
      </c>
      <c r="C1679" s="198">
        <v>12.976768379999999</v>
      </c>
      <c r="D1679" s="209">
        <v>43.60724312</v>
      </c>
      <c r="E1679" s="200">
        <v>42011</v>
      </c>
    </row>
    <row r="1680" spans="2:5" x14ac:dyDescent="0.2">
      <c r="B1680" s="195" t="s">
        <v>867</v>
      </c>
      <c r="C1680" s="196">
        <v>8.0747485599999997</v>
      </c>
      <c r="D1680" s="208">
        <v>44.924005630000003</v>
      </c>
      <c r="E1680" s="200">
        <v>5026</v>
      </c>
    </row>
    <row r="1681" spans="2:5" x14ac:dyDescent="0.2">
      <c r="B1681" s="195" t="s">
        <v>7461</v>
      </c>
      <c r="C1681" s="196">
        <v>8.2252013300000009</v>
      </c>
      <c r="D1681" s="208">
        <v>45.519002479999997</v>
      </c>
      <c r="E1681" s="200">
        <v>96015</v>
      </c>
    </row>
    <row r="1682" spans="2:5" x14ac:dyDescent="0.2">
      <c r="B1682" s="195" t="s">
        <v>1007</v>
      </c>
      <c r="C1682" s="196">
        <v>8.3944109600000001</v>
      </c>
      <c r="D1682" s="208">
        <v>44.625085689999999</v>
      </c>
      <c r="E1682" s="200">
        <v>6048</v>
      </c>
    </row>
    <row r="1683" spans="2:5" x14ac:dyDescent="0.2">
      <c r="B1683" s="195" t="s">
        <v>1008</v>
      </c>
      <c r="C1683" s="196">
        <v>8.70225531</v>
      </c>
      <c r="D1683" s="208">
        <v>44.685568359999998</v>
      </c>
      <c r="E1683" s="200">
        <v>6049</v>
      </c>
    </row>
    <row r="1684" spans="2:5" x14ac:dyDescent="0.2">
      <c r="B1684" s="195" t="s">
        <v>2443</v>
      </c>
      <c r="C1684" s="196">
        <v>9.0976663700000007</v>
      </c>
      <c r="D1684" s="208">
        <v>45.070187390000001</v>
      </c>
      <c r="E1684" s="200">
        <v>18038</v>
      </c>
    </row>
    <row r="1685" spans="2:5" x14ac:dyDescent="0.2">
      <c r="B1685" s="195" t="s">
        <v>1009</v>
      </c>
      <c r="C1685" s="196">
        <v>8.2405562000000003</v>
      </c>
      <c r="D1685" s="208">
        <v>45.075200840000001</v>
      </c>
      <c r="E1685" s="200">
        <v>6050</v>
      </c>
    </row>
    <row r="1686" spans="2:5" x14ac:dyDescent="0.2">
      <c r="B1686" s="195" t="s">
        <v>868</v>
      </c>
      <c r="C1686" s="196">
        <v>8.4328344499999996</v>
      </c>
      <c r="D1686" s="208">
        <v>44.750308410000002</v>
      </c>
      <c r="E1686" s="200">
        <v>5027</v>
      </c>
    </row>
    <row r="1687" spans="2:5" x14ac:dyDescent="0.2">
      <c r="B1687" s="195" t="s">
        <v>1010</v>
      </c>
      <c r="C1687" s="196">
        <v>8.5662416500000003</v>
      </c>
      <c r="D1687" s="208">
        <v>44.979869479999998</v>
      </c>
      <c r="E1687" s="200">
        <v>6051</v>
      </c>
    </row>
    <row r="1688" spans="2:5" x14ac:dyDescent="0.2">
      <c r="B1688" s="195" t="s">
        <v>527</v>
      </c>
      <c r="C1688" s="196">
        <v>8.6423732100000006</v>
      </c>
      <c r="D1688" s="208">
        <v>45.714050229999998</v>
      </c>
      <c r="E1688" s="200">
        <v>3043</v>
      </c>
    </row>
    <row r="1689" spans="2:5" x14ac:dyDescent="0.2">
      <c r="B1689" s="195" t="s">
        <v>640</v>
      </c>
      <c r="C1689" s="196">
        <v>7.6390508500000003</v>
      </c>
      <c r="D1689" s="208">
        <v>44.44422917</v>
      </c>
      <c r="E1689" s="200">
        <v>4049</v>
      </c>
    </row>
    <row r="1690" spans="2:5" x14ac:dyDescent="0.2">
      <c r="B1690" s="195" t="s">
        <v>641</v>
      </c>
      <c r="C1690" s="196">
        <v>8.1859832200000007</v>
      </c>
      <c r="D1690" s="208">
        <v>44.492579890000002</v>
      </c>
      <c r="E1690" s="200">
        <v>4050</v>
      </c>
    </row>
    <row r="1691" spans="2:5" x14ac:dyDescent="0.2">
      <c r="B1691" s="197" t="s">
        <v>5712</v>
      </c>
      <c r="C1691" s="198">
        <v>13.71171618</v>
      </c>
      <c r="D1691" s="209">
        <v>42.489410290000002</v>
      </c>
      <c r="E1691" s="200">
        <v>67012</v>
      </c>
    </row>
    <row r="1692" spans="2:5" x14ac:dyDescent="0.2">
      <c r="B1692" s="195" t="s">
        <v>2018</v>
      </c>
      <c r="C1692" s="196">
        <v>9.9022537100000001</v>
      </c>
      <c r="D1692" s="208">
        <v>45.641526540000001</v>
      </c>
      <c r="E1692" s="200">
        <v>16062</v>
      </c>
    </row>
    <row r="1693" spans="2:5" x14ac:dyDescent="0.2">
      <c r="B1693" s="197" t="s">
        <v>4514</v>
      </c>
      <c r="C1693" s="198">
        <v>11.285657929999999</v>
      </c>
      <c r="D1693" s="209">
        <v>43.470011720000002</v>
      </c>
      <c r="E1693" s="200">
        <v>52005</v>
      </c>
    </row>
    <row r="1694" spans="2:5" x14ac:dyDescent="0.2">
      <c r="B1694" s="197" t="s">
        <v>4444</v>
      </c>
      <c r="C1694" s="198">
        <v>10.57548836</v>
      </c>
      <c r="D1694" s="209">
        <v>43.411973789999998</v>
      </c>
      <c r="E1694" s="200">
        <v>50010</v>
      </c>
    </row>
    <row r="1695" spans="2:5" x14ac:dyDescent="0.2">
      <c r="B1695" s="195" t="s">
        <v>642</v>
      </c>
      <c r="C1695" s="196">
        <v>8.0315350199999997</v>
      </c>
      <c r="D1695" s="208">
        <v>44.775330889999999</v>
      </c>
      <c r="E1695" s="200">
        <v>4051</v>
      </c>
    </row>
    <row r="1696" spans="2:5" x14ac:dyDescent="0.2">
      <c r="B1696" s="197" t="s">
        <v>5911</v>
      </c>
      <c r="C1696" s="198">
        <v>14.73138196</v>
      </c>
      <c r="D1696" s="209">
        <v>41.702204170000002</v>
      </c>
      <c r="E1696" s="200">
        <v>70014</v>
      </c>
    </row>
    <row r="1697" spans="2:5" x14ac:dyDescent="0.2">
      <c r="B1697" s="195" t="s">
        <v>643</v>
      </c>
      <c r="C1697" s="196">
        <v>7.9818870400000002</v>
      </c>
      <c r="D1697" s="208">
        <v>44.42777401</v>
      </c>
      <c r="E1697" s="200">
        <v>4052</v>
      </c>
    </row>
    <row r="1698" spans="2:5" x14ac:dyDescent="0.2">
      <c r="B1698" s="197" t="s">
        <v>4971</v>
      </c>
      <c r="C1698" s="198">
        <v>13.55048133</v>
      </c>
      <c r="D1698" s="209">
        <v>41.67931153</v>
      </c>
      <c r="E1698" s="200">
        <v>60020</v>
      </c>
    </row>
    <row r="1699" spans="2:5" x14ac:dyDescent="0.2">
      <c r="B1699" s="195" t="s">
        <v>1501</v>
      </c>
      <c r="C1699" s="196">
        <v>8.7548188800000002</v>
      </c>
      <c r="D1699" s="208">
        <v>45.892548240000004</v>
      </c>
      <c r="E1699" s="200">
        <v>12043</v>
      </c>
    </row>
    <row r="1700" spans="2:5" x14ac:dyDescent="0.2">
      <c r="B1700" s="195" t="s">
        <v>2444</v>
      </c>
      <c r="C1700" s="196">
        <v>8.6893784800000002</v>
      </c>
      <c r="D1700" s="208">
        <v>45.236004680000001</v>
      </c>
      <c r="E1700" s="200">
        <v>18039</v>
      </c>
    </row>
    <row r="1701" spans="2:5" x14ac:dyDescent="0.2">
      <c r="B1701" s="197" t="s">
        <v>4006</v>
      </c>
      <c r="C1701" s="198">
        <v>11.29660018</v>
      </c>
      <c r="D1701" s="209">
        <v>44.681231910000001</v>
      </c>
      <c r="E1701" s="200">
        <v>37017</v>
      </c>
    </row>
    <row r="1702" spans="2:5" x14ac:dyDescent="0.2">
      <c r="B1702" s="197" t="s">
        <v>5067</v>
      </c>
      <c r="C1702" s="198">
        <v>14.37791299</v>
      </c>
      <c r="D1702" s="209">
        <v>41.366752669999997</v>
      </c>
      <c r="E1702" s="200">
        <v>61025</v>
      </c>
    </row>
    <row r="1703" spans="2:5" x14ac:dyDescent="0.2">
      <c r="B1703" s="195" t="s">
        <v>1762</v>
      </c>
      <c r="C1703" s="196">
        <v>10.01578984</v>
      </c>
      <c r="D1703" s="208">
        <v>46.145485379999997</v>
      </c>
      <c r="E1703" s="200">
        <v>14014</v>
      </c>
    </row>
    <row r="1704" spans="2:5" x14ac:dyDescent="0.2">
      <c r="B1704" s="195" t="s">
        <v>869</v>
      </c>
      <c r="C1704" s="196">
        <v>8.3136894399999992</v>
      </c>
      <c r="D1704" s="208">
        <v>44.878765119999997</v>
      </c>
      <c r="E1704" s="200">
        <v>5028</v>
      </c>
    </row>
    <row r="1705" spans="2:5" x14ac:dyDescent="0.2">
      <c r="B1705" s="195" t="s">
        <v>7544</v>
      </c>
      <c r="C1705" s="196">
        <v>9.3482511000000006</v>
      </c>
      <c r="D1705" s="208">
        <v>45.755830799999998</v>
      </c>
      <c r="E1705" s="200">
        <v>97019</v>
      </c>
    </row>
    <row r="1706" spans="2:5" x14ac:dyDescent="0.2">
      <c r="B1706" s="197" t="s">
        <v>5249</v>
      </c>
      <c r="C1706" s="198">
        <v>14.40789431</v>
      </c>
      <c r="D1706" s="209">
        <v>40.916696139999999</v>
      </c>
      <c r="E1706" s="200">
        <v>63025</v>
      </c>
    </row>
    <row r="1707" spans="2:5" x14ac:dyDescent="0.2">
      <c r="B1707" s="195" t="s">
        <v>3362</v>
      </c>
      <c r="C1707" s="196">
        <v>11.88101881</v>
      </c>
      <c r="D1707" s="208">
        <v>45.692139300000001</v>
      </c>
      <c r="E1707" s="200">
        <v>26013</v>
      </c>
    </row>
    <row r="1708" spans="2:5" x14ac:dyDescent="0.2">
      <c r="B1708" s="195" t="s">
        <v>2927</v>
      </c>
      <c r="C1708" s="196">
        <v>11.633705340000001</v>
      </c>
      <c r="D1708" s="208">
        <v>46.062415719999997</v>
      </c>
      <c r="E1708" s="200">
        <v>22048</v>
      </c>
    </row>
    <row r="1709" spans="2:5" x14ac:dyDescent="0.2">
      <c r="B1709" s="195" t="s">
        <v>2926</v>
      </c>
      <c r="C1709" s="196">
        <v>11.434706540000001</v>
      </c>
      <c r="D1709" s="208">
        <v>46.281249690000003</v>
      </c>
      <c r="E1709" s="200">
        <v>22047</v>
      </c>
    </row>
    <row r="1710" spans="2:5" x14ac:dyDescent="0.2">
      <c r="B1710" s="195" t="s">
        <v>2724</v>
      </c>
      <c r="C1710" s="196">
        <v>10.644510070000001</v>
      </c>
      <c r="D1710" s="208">
        <v>45.146734889999998</v>
      </c>
      <c r="E1710" s="200">
        <v>20016</v>
      </c>
    </row>
    <row r="1711" spans="2:5" x14ac:dyDescent="0.2">
      <c r="B1711" s="197" t="s">
        <v>5996</v>
      </c>
      <c r="C1711" s="198">
        <v>15.47395057</v>
      </c>
      <c r="D1711" s="209">
        <v>41.30409745</v>
      </c>
      <c r="E1711" s="200">
        <v>71015</v>
      </c>
    </row>
    <row r="1712" spans="2:5" x14ac:dyDescent="0.2">
      <c r="B1712" s="195" t="s">
        <v>6250</v>
      </c>
      <c r="C1712" s="196">
        <v>15.97289786</v>
      </c>
      <c r="D1712" s="208">
        <v>40.005102190000002</v>
      </c>
      <c r="E1712" s="200">
        <v>76022</v>
      </c>
    </row>
    <row r="1713" spans="2:5" x14ac:dyDescent="0.2">
      <c r="B1713" s="195" t="s">
        <v>6251</v>
      </c>
      <c r="C1713" s="196">
        <v>15.97672071</v>
      </c>
      <c r="D1713" s="208">
        <v>40.009601369999999</v>
      </c>
      <c r="E1713" s="200">
        <v>76023</v>
      </c>
    </row>
    <row r="1714" spans="2:5" x14ac:dyDescent="0.2">
      <c r="B1714" s="197" t="s">
        <v>5997</v>
      </c>
      <c r="C1714" s="198">
        <v>15.203326430000001</v>
      </c>
      <c r="D1714" s="209">
        <v>41.34310971</v>
      </c>
      <c r="E1714" s="200">
        <v>71016</v>
      </c>
    </row>
    <row r="1715" spans="2:5" x14ac:dyDescent="0.2">
      <c r="B1715" s="195" t="s">
        <v>644</v>
      </c>
      <c r="C1715" s="196">
        <v>7.21232892</v>
      </c>
      <c r="D1715" s="208">
        <v>44.40916447</v>
      </c>
      <c r="E1715" s="200">
        <v>4053</v>
      </c>
    </row>
    <row r="1716" spans="2:5" x14ac:dyDescent="0.2">
      <c r="B1716" s="195" t="s">
        <v>1637</v>
      </c>
      <c r="C1716" s="196">
        <v>9.2333597100000002</v>
      </c>
      <c r="D1716" s="208">
        <v>45.832508869999998</v>
      </c>
      <c r="E1716" s="200">
        <v>13058</v>
      </c>
    </row>
    <row r="1717" spans="2:5" x14ac:dyDescent="0.2">
      <c r="B1717" s="195" t="s">
        <v>3604</v>
      </c>
      <c r="C1717" s="196">
        <v>11.310403920000001</v>
      </c>
      <c r="D1717" s="208">
        <v>45.017687459999998</v>
      </c>
      <c r="E1717" s="200">
        <v>29012</v>
      </c>
    </row>
    <row r="1718" spans="2:5" x14ac:dyDescent="0.2">
      <c r="B1718" s="197" t="s">
        <v>5912</v>
      </c>
      <c r="C1718" s="198">
        <v>14.71042486</v>
      </c>
      <c r="D1718" s="209">
        <v>41.829403890000002</v>
      </c>
      <c r="E1718" s="200">
        <v>70015</v>
      </c>
    </row>
    <row r="1719" spans="2:5" x14ac:dyDescent="0.2">
      <c r="B1719" s="195" t="s">
        <v>6252</v>
      </c>
      <c r="C1719" s="196">
        <v>16.048135049999999</v>
      </c>
      <c r="D1719" s="208">
        <v>40.530668839999997</v>
      </c>
      <c r="E1719" s="200">
        <v>76024</v>
      </c>
    </row>
    <row r="1720" spans="2:5" x14ac:dyDescent="0.2">
      <c r="B1720" s="195" t="s">
        <v>6808</v>
      </c>
      <c r="C1720" s="196">
        <v>15.27665979</v>
      </c>
      <c r="D1720" s="208">
        <v>37.858187790000002</v>
      </c>
      <c r="E1720" s="200">
        <v>83015</v>
      </c>
    </row>
    <row r="1721" spans="2:5" x14ac:dyDescent="0.2">
      <c r="B1721" s="195" t="s">
        <v>2445</v>
      </c>
      <c r="C1721" s="196">
        <v>8.6113990400000002</v>
      </c>
      <c r="D1721" s="208">
        <v>45.254375199999998</v>
      </c>
      <c r="E1721" s="200">
        <v>18040</v>
      </c>
    </row>
    <row r="1722" spans="2:5" x14ac:dyDescent="0.2">
      <c r="B1722" s="195" t="s">
        <v>3605</v>
      </c>
      <c r="C1722" s="196">
        <v>11.286264449999999</v>
      </c>
      <c r="D1722" s="208">
        <v>45.026693850000001</v>
      </c>
      <c r="E1722" s="200">
        <v>29013</v>
      </c>
    </row>
    <row r="1723" spans="2:5" x14ac:dyDescent="0.2">
      <c r="B1723" s="195" t="s">
        <v>7268</v>
      </c>
      <c r="C1723" s="196">
        <v>12.903250460000001</v>
      </c>
      <c r="D1723" s="208">
        <v>46.199905819999998</v>
      </c>
      <c r="E1723" s="200">
        <v>93011</v>
      </c>
    </row>
    <row r="1724" spans="2:5" x14ac:dyDescent="0.2">
      <c r="B1724" s="197" t="s">
        <v>3915</v>
      </c>
      <c r="C1724" s="198">
        <v>10.56368003</v>
      </c>
      <c r="D1724" s="209">
        <v>44.811602290000003</v>
      </c>
      <c r="E1724" s="200">
        <v>35015</v>
      </c>
    </row>
    <row r="1725" spans="2:5" x14ac:dyDescent="0.2">
      <c r="B1725" s="197" t="s">
        <v>3916</v>
      </c>
      <c r="C1725" s="198">
        <v>10.403263300000001</v>
      </c>
      <c r="D1725" s="209">
        <v>44.437487400000002</v>
      </c>
      <c r="E1725" s="200">
        <v>35016</v>
      </c>
    </row>
    <row r="1726" spans="2:5" x14ac:dyDescent="0.2">
      <c r="B1726" s="195" t="s">
        <v>2928</v>
      </c>
      <c r="C1726" s="196">
        <v>11.49419964</v>
      </c>
      <c r="D1726" s="208">
        <v>46.052262470000002</v>
      </c>
      <c r="E1726" s="200">
        <v>22049</v>
      </c>
    </row>
    <row r="1727" spans="2:5" x14ac:dyDescent="0.2">
      <c r="B1727" s="195" t="s">
        <v>870</v>
      </c>
      <c r="C1727" s="196">
        <v>8.4122612700000001</v>
      </c>
      <c r="D1727" s="208">
        <v>44.801814020000002</v>
      </c>
      <c r="E1727" s="200">
        <v>5029</v>
      </c>
    </row>
    <row r="1728" spans="2:5" x14ac:dyDescent="0.2">
      <c r="B1728" s="197" t="s">
        <v>4515</v>
      </c>
      <c r="C1728" s="198">
        <v>11.50313661</v>
      </c>
      <c r="D1728" s="209">
        <v>43.345491260000003</v>
      </c>
      <c r="E1728" s="200">
        <v>52006</v>
      </c>
    </row>
    <row r="1729" spans="2:5" x14ac:dyDescent="0.2">
      <c r="B1729" s="195" t="s">
        <v>7626</v>
      </c>
      <c r="C1729" s="196">
        <v>9.8694131200000008</v>
      </c>
      <c r="D1729" s="208">
        <v>45.112369049999998</v>
      </c>
      <c r="E1729" s="200">
        <v>98013</v>
      </c>
    </row>
    <row r="1730" spans="2:5" x14ac:dyDescent="0.2">
      <c r="B1730" s="195" t="s">
        <v>1011</v>
      </c>
      <c r="C1730" s="196">
        <v>8.5462033999999996</v>
      </c>
      <c r="D1730" s="208">
        <v>44.74368801</v>
      </c>
      <c r="E1730" s="200">
        <v>6052</v>
      </c>
    </row>
    <row r="1731" spans="2:5" x14ac:dyDescent="0.2">
      <c r="B1731" s="195" t="s">
        <v>1638</v>
      </c>
      <c r="C1731" s="196">
        <v>8.9413796699999999</v>
      </c>
      <c r="D1731" s="208">
        <v>45.763451240000002</v>
      </c>
      <c r="E1731" s="200">
        <v>13059</v>
      </c>
    </row>
    <row r="1732" spans="2:5" x14ac:dyDescent="0.2">
      <c r="B1732" s="195" t="s">
        <v>871</v>
      </c>
      <c r="C1732" s="196">
        <v>8.2856361799999991</v>
      </c>
      <c r="D1732" s="208">
        <v>44.788215059999999</v>
      </c>
      <c r="E1732" s="200">
        <v>5030</v>
      </c>
    </row>
    <row r="1733" spans="2:5" x14ac:dyDescent="0.2">
      <c r="B1733" s="197" t="s">
        <v>5466</v>
      </c>
      <c r="C1733" s="198">
        <v>15.17802281</v>
      </c>
      <c r="D1733" s="209">
        <v>40.218460640000004</v>
      </c>
      <c r="E1733" s="200">
        <v>65032</v>
      </c>
    </row>
    <row r="1734" spans="2:5" x14ac:dyDescent="0.2">
      <c r="B1734" s="195" t="s">
        <v>3089</v>
      </c>
      <c r="C1734" s="196">
        <v>10.76370019</v>
      </c>
      <c r="D1734" s="208">
        <v>45.440381389999999</v>
      </c>
      <c r="E1734" s="200">
        <v>23022</v>
      </c>
    </row>
    <row r="1735" spans="2:5" x14ac:dyDescent="0.2">
      <c r="B1735" s="197" t="s">
        <v>5998</v>
      </c>
      <c r="C1735" s="198">
        <v>15.11835063</v>
      </c>
      <c r="D1735" s="209">
        <v>41.582680789999998</v>
      </c>
      <c r="E1735" s="200">
        <v>71017</v>
      </c>
    </row>
    <row r="1736" spans="2:5" x14ac:dyDescent="0.2">
      <c r="B1736" s="195" t="s">
        <v>645</v>
      </c>
      <c r="C1736" s="196">
        <v>8.1301964099999999</v>
      </c>
      <c r="D1736" s="208">
        <v>44.353308650000002</v>
      </c>
      <c r="E1736" s="200">
        <v>4054</v>
      </c>
    </row>
    <row r="1737" spans="2:5" x14ac:dyDescent="0.2">
      <c r="B1737" s="197" t="s">
        <v>5467</v>
      </c>
      <c r="C1737" s="198">
        <v>15.321261399999999</v>
      </c>
      <c r="D1737" s="209">
        <v>40.818161680000003</v>
      </c>
      <c r="E1737" s="200">
        <v>65033</v>
      </c>
    </row>
    <row r="1738" spans="2:5" x14ac:dyDescent="0.2">
      <c r="B1738" s="197" t="s">
        <v>4738</v>
      </c>
      <c r="C1738" s="198">
        <v>12.74269994</v>
      </c>
      <c r="D1738" s="209">
        <v>42.231910480000003</v>
      </c>
      <c r="E1738" s="200">
        <v>57014</v>
      </c>
    </row>
    <row r="1739" spans="2:5" x14ac:dyDescent="0.2">
      <c r="B1739" s="197" t="s">
        <v>4330</v>
      </c>
      <c r="C1739" s="198">
        <v>10.41166069</v>
      </c>
      <c r="D1739" s="209">
        <v>44.110315780000001</v>
      </c>
      <c r="E1739" s="200">
        <v>46009</v>
      </c>
    </row>
    <row r="1740" spans="2:5" x14ac:dyDescent="0.2">
      <c r="B1740" s="197" t="s">
        <v>4821</v>
      </c>
      <c r="C1740" s="198">
        <v>12.500448759999999</v>
      </c>
      <c r="D1740" s="209">
        <v>42.125794599999999</v>
      </c>
      <c r="E1740" s="200">
        <v>58024</v>
      </c>
    </row>
    <row r="1741" spans="2:5" x14ac:dyDescent="0.2">
      <c r="B1741" s="197" t="s">
        <v>4445</v>
      </c>
      <c r="C1741" s="198">
        <v>10.906006509999999</v>
      </c>
      <c r="D1741" s="209">
        <v>43.206900660000002</v>
      </c>
      <c r="E1741" s="200">
        <v>50011</v>
      </c>
    </row>
    <row r="1742" spans="2:5" x14ac:dyDescent="0.2">
      <c r="B1742" s="195" t="s">
        <v>872</v>
      </c>
      <c r="C1742" s="196">
        <v>7.9636244899999999</v>
      </c>
      <c r="D1742" s="208">
        <v>45.041341889999998</v>
      </c>
      <c r="E1742" s="200">
        <v>5031</v>
      </c>
    </row>
    <row r="1743" spans="2:5" x14ac:dyDescent="0.2">
      <c r="B1743" s="195" t="s">
        <v>1437</v>
      </c>
      <c r="C1743" s="196">
        <v>10.018202410000001</v>
      </c>
      <c r="D1743" s="208">
        <v>44.098466680000001</v>
      </c>
      <c r="E1743" s="200">
        <v>11011</v>
      </c>
    </row>
    <row r="1744" spans="2:5" x14ac:dyDescent="0.2">
      <c r="B1744" s="195" t="s">
        <v>168</v>
      </c>
      <c r="C1744" s="196">
        <v>7.6951143100000001</v>
      </c>
      <c r="D1744" s="208">
        <v>45.437323050000003</v>
      </c>
      <c r="E1744" s="200">
        <v>1067</v>
      </c>
    </row>
    <row r="1745" spans="2:5" x14ac:dyDescent="0.2">
      <c r="B1745" s="197" t="s">
        <v>4972</v>
      </c>
      <c r="C1745" s="198">
        <v>13.75533546</v>
      </c>
      <c r="D1745" s="209">
        <v>41.377760719999998</v>
      </c>
      <c r="E1745" s="200">
        <v>60021</v>
      </c>
    </row>
    <row r="1746" spans="2:5" x14ac:dyDescent="0.2">
      <c r="B1746" s="197" t="s">
        <v>3950</v>
      </c>
      <c r="C1746" s="198">
        <v>10.93964894</v>
      </c>
      <c r="D1746" s="209">
        <v>44.549131639999999</v>
      </c>
      <c r="E1746" s="200">
        <v>36007</v>
      </c>
    </row>
    <row r="1747" spans="2:5" x14ac:dyDescent="0.2">
      <c r="B1747" s="195" t="s">
        <v>1012</v>
      </c>
      <c r="C1747" s="196">
        <v>8.8816323599999993</v>
      </c>
      <c r="D1747" s="208">
        <v>44.979424129999998</v>
      </c>
      <c r="E1747" s="200">
        <v>6053</v>
      </c>
    </row>
    <row r="1748" spans="2:5" x14ac:dyDescent="0.2">
      <c r="B1748" s="197" t="s">
        <v>5163</v>
      </c>
      <c r="C1748" s="198">
        <v>14.806679969999999</v>
      </c>
      <c r="D1748" s="209">
        <v>41.402515059999999</v>
      </c>
      <c r="E1748" s="200">
        <v>62017</v>
      </c>
    </row>
    <row r="1749" spans="2:5" x14ac:dyDescent="0.2">
      <c r="B1749" s="195" t="s">
        <v>7318</v>
      </c>
      <c r="C1749" s="196">
        <v>14.34525728</v>
      </c>
      <c r="D1749" s="208">
        <v>41.559525790000002</v>
      </c>
      <c r="E1749" s="200">
        <v>94010</v>
      </c>
    </row>
    <row r="1750" spans="2:5" x14ac:dyDescent="0.2">
      <c r="B1750" s="195" t="s">
        <v>7319</v>
      </c>
      <c r="C1750" s="196">
        <v>14.292664240000001</v>
      </c>
      <c r="D1750" s="208">
        <v>41.52139914</v>
      </c>
      <c r="E1750" s="200">
        <v>94011</v>
      </c>
    </row>
    <row r="1751" spans="2:5" x14ac:dyDescent="0.2">
      <c r="B1751" s="197" t="s">
        <v>4180</v>
      </c>
      <c r="C1751" s="198">
        <v>13.08135253</v>
      </c>
      <c r="D1751" s="209">
        <v>43.494589470000001</v>
      </c>
      <c r="E1751" s="200">
        <v>42012</v>
      </c>
    </row>
    <row r="1752" spans="2:5" x14ac:dyDescent="0.2">
      <c r="B1752" s="197" t="s">
        <v>5164</v>
      </c>
      <c r="C1752" s="198">
        <v>14.699710870000001</v>
      </c>
      <c r="D1752" s="209">
        <v>41.140968870000002</v>
      </c>
      <c r="E1752" s="200">
        <v>62018</v>
      </c>
    </row>
    <row r="1753" spans="2:5" x14ac:dyDescent="0.2">
      <c r="B1753" s="197" t="s">
        <v>4224</v>
      </c>
      <c r="C1753" s="198">
        <v>13.05769967</v>
      </c>
      <c r="D1753" s="209">
        <v>43.210002580000001</v>
      </c>
      <c r="E1753" s="200">
        <v>43009</v>
      </c>
    </row>
    <row r="1754" spans="2:5" x14ac:dyDescent="0.2">
      <c r="B1754" s="195" t="s">
        <v>2796</v>
      </c>
      <c r="C1754" s="196">
        <v>11.559461260000001</v>
      </c>
      <c r="D1754" s="208">
        <v>46.567806230000002</v>
      </c>
      <c r="E1754" s="200">
        <v>21019</v>
      </c>
    </row>
    <row r="1755" spans="2:5" x14ac:dyDescent="0.2">
      <c r="B1755" s="197" t="s">
        <v>4225</v>
      </c>
      <c r="C1755" s="198">
        <v>13.153076130000001</v>
      </c>
      <c r="D1755" s="209">
        <v>42.894474889999998</v>
      </c>
      <c r="E1755" s="200">
        <v>43010</v>
      </c>
    </row>
    <row r="1756" spans="2:5" x14ac:dyDescent="0.2">
      <c r="B1756" s="195" t="s">
        <v>6253</v>
      </c>
      <c r="C1756" s="196">
        <v>15.992710669999999</v>
      </c>
      <c r="D1756" s="208">
        <v>40.165025239999999</v>
      </c>
      <c r="E1756" s="200">
        <v>76025</v>
      </c>
    </row>
    <row r="1757" spans="2:5" x14ac:dyDescent="0.2">
      <c r="B1757" s="195" t="s">
        <v>7099</v>
      </c>
      <c r="C1757" s="196">
        <v>8.7133300699999996</v>
      </c>
      <c r="D1757" s="208">
        <v>40.915821540000003</v>
      </c>
      <c r="E1757" s="200">
        <v>90023</v>
      </c>
    </row>
    <row r="1758" spans="2:5" x14ac:dyDescent="0.2">
      <c r="B1758" s="195" t="s">
        <v>1502</v>
      </c>
      <c r="C1758" s="196">
        <v>8.8612739099999995</v>
      </c>
      <c r="D1758" s="208">
        <v>45.71695339</v>
      </c>
      <c r="E1758" s="200">
        <v>12044</v>
      </c>
    </row>
    <row r="1759" spans="2:5" x14ac:dyDescent="0.2">
      <c r="B1759" s="195" t="s">
        <v>7711</v>
      </c>
      <c r="C1759" s="196">
        <v>16.766868370000001</v>
      </c>
      <c r="D1759" s="208">
        <v>39.270610570000002</v>
      </c>
      <c r="E1759" s="200">
        <v>101005</v>
      </c>
    </row>
    <row r="1760" spans="2:5" x14ac:dyDescent="0.2">
      <c r="B1760" s="195" t="s">
        <v>1013</v>
      </c>
      <c r="C1760" s="196">
        <v>8.5824154000000004</v>
      </c>
      <c r="D1760" s="208">
        <v>44.804470969999997</v>
      </c>
      <c r="E1760" s="200">
        <v>6054</v>
      </c>
    </row>
    <row r="1761" spans="2:5" x14ac:dyDescent="0.2">
      <c r="B1761" s="195" t="s">
        <v>6913</v>
      </c>
      <c r="C1761" s="196">
        <v>13.64340312</v>
      </c>
      <c r="D1761" s="208">
        <v>37.540810149999999</v>
      </c>
      <c r="E1761" s="200">
        <v>84012</v>
      </c>
    </row>
    <row r="1762" spans="2:5" x14ac:dyDescent="0.2">
      <c r="B1762" s="195" t="s">
        <v>1503</v>
      </c>
      <c r="C1762" s="196">
        <v>8.6648319199999992</v>
      </c>
      <c r="D1762" s="208">
        <v>45.946533389999999</v>
      </c>
      <c r="E1762" s="200">
        <v>12045</v>
      </c>
    </row>
    <row r="1763" spans="2:5" x14ac:dyDescent="0.2">
      <c r="B1763" s="197" t="s">
        <v>5622</v>
      </c>
      <c r="C1763" s="198">
        <v>13.688734159999999</v>
      </c>
      <c r="D1763" s="209">
        <v>42.310153769999999</v>
      </c>
      <c r="E1763" s="200">
        <v>66030</v>
      </c>
    </row>
    <row r="1764" spans="2:5" x14ac:dyDescent="0.2">
      <c r="B1764" s="195" t="s">
        <v>1311</v>
      </c>
      <c r="C1764" s="196">
        <v>8.1155059000000005</v>
      </c>
      <c r="D1764" s="208">
        <v>44.13038323</v>
      </c>
      <c r="E1764" s="200">
        <v>9021</v>
      </c>
    </row>
    <row r="1765" spans="2:5" x14ac:dyDescent="0.2">
      <c r="B1765" s="197" t="s">
        <v>5623</v>
      </c>
      <c r="C1765" s="198">
        <v>13.728830159999999</v>
      </c>
      <c r="D1765" s="209">
        <v>42.131473</v>
      </c>
      <c r="E1765" s="200">
        <v>66031</v>
      </c>
    </row>
    <row r="1766" spans="2:5" x14ac:dyDescent="0.2">
      <c r="B1766" s="197" t="s">
        <v>5165</v>
      </c>
      <c r="C1766" s="198">
        <v>14.54743509</v>
      </c>
      <c r="D1766" s="209">
        <v>41.234611399999999</v>
      </c>
      <c r="E1766" s="200">
        <v>62019</v>
      </c>
    </row>
    <row r="1767" spans="2:5" x14ac:dyDescent="0.2">
      <c r="B1767" s="195" t="s">
        <v>2620</v>
      </c>
      <c r="C1767" s="196">
        <v>9.9969628099999994</v>
      </c>
      <c r="D1767" s="208">
        <v>45.185707530000002</v>
      </c>
      <c r="E1767" s="200">
        <v>19026</v>
      </c>
    </row>
    <row r="1768" spans="2:5" x14ac:dyDescent="0.2">
      <c r="B1768" s="195" t="s">
        <v>7321</v>
      </c>
      <c r="C1768" s="196">
        <v>14.397589910000001</v>
      </c>
      <c r="D1768" s="208">
        <v>41.768233500000001</v>
      </c>
      <c r="E1768" s="200">
        <v>94013</v>
      </c>
    </row>
    <row r="1769" spans="2:5" x14ac:dyDescent="0.2">
      <c r="B1769" s="197" t="s">
        <v>5166</v>
      </c>
      <c r="C1769" s="198">
        <v>14.942132239999999</v>
      </c>
      <c r="D1769" s="209">
        <v>41.441969100000001</v>
      </c>
      <c r="E1769" s="200">
        <v>62020</v>
      </c>
    </row>
    <row r="1770" spans="2:5" x14ac:dyDescent="0.2">
      <c r="B1770" s="197" t="s">
        <v>5340</v>
      </c>
      <c r="C1770" s="198">
        <v>14.98607475</v>
      </c>
      <c r="D1770" s="209">
        <v>40.929915999999999</v>
      </c>
      <c r="E1770" s="200">
        <v>64024</v>
      </c>
    </row>
    <row r="1771" spans="2:5" x14ac:dyDescent="0.2">
      <c r="B1771" s="195" t="s">
        <v>6693</v>
      </c>
      <c r="C1771" s="196">
        <v>12.79163803</v>
      </c>
      <c r="D1771" s="208">
        <v>37.679161239999999</v>
      </c>
      <c r="E1771" s="200">
        <v>81006</v>
      </c>
    </row>
    <row r="1772" spans="2:5" x14ac:dyDescent="0.2">
      <c r="B1772" s="197" t="s">
        <v>3951</v>
      </c>
      <c r="C1772" s="198">
        <v>10.94303246</v>
      </c>
      <c r="D1772" s="209">
        <v>44.503466279999998</v>
      </c>
      <c r="E1772" s="200">
        <v>36008</v>
      </c>
    </row>
    <row r="1773" spans="2:5" x14ac:dyDescent="0.2">
      <c r="B1773" s="197" t="s">
        <v>3822</v>
      </c>
      <c r="C1773" s="198">
        <v>9.9880276699999992</v>
      </c>
      <c r="D1773" s="209">
        <v>45.096655079999998</v>
      </c>
      <c r="E1773" s="200">
        <v>33014</v>
      </c>
    </row>
    <row r="1774" spans="2:5" x14ac:dyDescent="0.2">
      <c r="B1774" s="195" t="s">
        <v>2621</v>
      </c>
      <c r="C1774" s="196">
        <v>9.9422074299999998</v>
      </c>
      <c r="D1774" s="208">
        <v>45.305675090000001</v>
      </c>
      <c r="E1774" s="200">
        <v>19027</v>
      </c>
    </row>
    <row r="1775" spans="2:5" x14ac:dyDescent="0.2">
      <c r="B1775" s="197" t="s">
        <v>4009</v>
      </c>
      <c r="C1775" s="198">
        <v>11.46878718</v>
      </c>
      <c r="D1775" s="209">
        <v>44.508917449999998</v>
      </c>
      <c r="E1775" s="200">
        <v>37021</v>
      </c>
    </row>
    <row r="1776" spans="2:5" x14ac:dyDescent="0.2">
      <c r="B1776" s="195" t="s">
        <v>2244</v>
      </c>
      <c r="C1776" s="196">
        <v>10.30043916</v>
      </c>
      <c r="D1776" s="208">
        <v>45.47135901</v>
      </c>
      <c r="E1776" s="200">
        <v>17043</v>
      </c>
    </row>
    <row r="1777" spans="2:5" x14ac:dyDescent="0.2">
      <c r="B1777" s="195" t="s">
        <v>7975</v>
      </c>
      <c r="C1777" s="196">
        <v>9.5236030899999999</v>
      </c>
      <c r="D1777" s="208">
        <v>39.275607090000001</v>
      </c>
      <c r="E1777" s="200">
        <v>111011</v>
      </c>
    </row>
    <row r="1778" spans="2:5" x14ac:dyDescent="0.2">
      <c r="B1778" s="197" t="s">
        <v>4482</v>
      </c>
      <c r="C1778" s="198">
        <v>11.763215669999999</v>
      </c>
      <c r="D1778" s="209">
        <v>43.527566069999999</v>
      </c>
      <c r="E1778" s="200">
        <v>51011</v>
      </c>
    </row>
    <row r="1779" spans="2:5" x14ac:dyDescent="0.2">
      <c r="B1779" s="197" t="s">
        <v>4483</v>
      </c>
      <c r="C1779" s="198">
        <v>11.92386582</v>
      </c>
      <c r="D1779" s="209">
        <v>43.341642399999998</v>
      </c>
      <c r="E1779" s="200">
        <v>51012</v>
      </c>
    </row>
    <row r="1780" spans="2:5" x14ac:dyDescent="0.2">
      <c r="B1780" s="197" t="s">
        <v>5756</v>
      </c>
      <c r="C1780" s="198">
        <v>13.893986030000001</v>
      </c>
      <c r="D1780" s="209">
        <v>42.23627853</v>
      </c>
      <c r="E1780" s="200">
        <v>68009</v>
      </c>
    </row>
    <row r="1781" spans="2:5" x14ac:dyDescent="0.2">
      <c r="B1781" s="195" t="s">
        <v>1372</v>
      </c>
      <c r="C1781" s="196">
        <v>9.5135481199999994</v>
      </c>
      <c r="D1781" s="208">
        <v>44.274711070000002</v>
      </c>
      <c r="E1781" s="200">
        <v>10013</v>
      </c>
    </row>
    <row r="1782" spans="2:5" x14ac:dyDescent="0.2">
      <c r="B1782" s="195" t="s">
        <v>6388</v>
      </c>
      <c r="C1782" s="196">
        <v>16.288215399999999</v>
      </c>
      <c r="D1782" s="208">
        <v>39.352710860000002</v>
      </c>
      <c r="E1782" s="200">
        <v>78030</v>
      </c>
    </row>
    <row r="1783" spans="2:5" x14ac:dyDescent="0.2">
      <c r="B1783" s="195" t="s">
        <v>7627</v>
      </c>
      <c r="C1783" s="196">
        <v>9.6950302399999995</v>
      </c>
      <c r="D1783" s="208">
        <v>45.215685530000002</v>
      </c>
      <c r="E1783" s="200">
        <v>98014</v>
      </c>
    </row>
    <row r="1784" spans="2:5" x14ac:dyDescent="0.2">
      <c r="B1784" s="195" t="s">
        <v>1639</v>
      </c>
      <c r="C1784" s="196">
        <v>9.0912787500000007</v>
      </c>
      <c r="D1784" s="208">
        <v>45.955308940000002</v>
      </c>
      <c r="E1784" s="200">
        <v>13060</v>
      </c>
    </row>
    <row r="1785" spans="2:5" x14ac:dyDescent="0.2">
      <c r="B1785" s="197" t="s">
        <v>4516</v>
      </c>
      <c r="C1785" s="198">
        <v>11.616393220000001</v>
      </c>
      <c r="D1785" s="209">
        <v>43.004377830000003</v>
      </c>
      <c r="E1785" s="200">
        <v>52007</v>
      </c>
    </row>
    <row r="1786" spans="2:5" x14ac:dyDescent="0.2">
      <c r="B1786" s="197" t="s">
        <v>4010</v>
      </c>
      <c r="C1786" s="198">
        <v>11.153912119999999</v>
      </c>
      <c r="D1786" s="209">
        <v>44.141655839999999</v>
      </c>
      <c r="E1786" s="200">
        <v>37022</v>
      </c>
    </row>
    <row r="1787" spans="2:5" x14ac:dyDescent="0.2">
      <c r="B1787" s="197" t="s">
        <v>5470</v>
      </c>
      <c r="C1787" s="198">
        <v>14.84822627</v>
      </c>
      <c r="D1787" s="209">
        <v>40.725045719999997</v>
      </c>
      <c r="E1787" s="200">
        <v>65036</v>
      </c>
    </row>
    <row r="1788" spans="2:5" x14ac:dyDescent="0.2">
      <c r="B1788" s="197" t="s">
        <v>4581</v>
      </c>
      <c r="C1788" s="198">
        <v>12.05357675</v>
      </c>
      <c r="D1788" s="209">
        <v>43.127277900000003</v>
      </c>
      <c r="E1788" s="200">
        <v>54009</v>
      </c>
    </row>
    <row r="1789" spans="2:5" x14ac:dyDescent="0.2">
      <c r="B1789" s="197" t="s">
        <v>4550</v>
      </c>
      <c r="C1789" s="198">
        <v>10.878829229999999</v>
      </c>
      <c r="D1789" s="209">
        <v>42.762029720000001</v>
      </c>
      <c r="E1789" s="200">
        <v>53006</v>
      </c>
    </row>
    <row r="1790" spans="2:5" x14ac:dyDescent="0.2">
      <c r="B1790" s="195" t="s">
        <v>2725</v>
      </c>
      <c r="C1790" s="196">
        <v>10.49104943</v>
      </c>
      <c r="D1790" s="208">
        <v>45.3864959</v>
      </c>
      <c r="E1790" s="200">
        <v>20017</v>
      </c>
    </row>
    <row r="1791" spans="2:5" x14ac:dyDescent="0.2">
      <c r="B1791" s="197" t="s">
        <v>4331</v>
      </c>
      <c r="C1791" s="198">
        <v>10.411267820000001</v>
      </c>
      <c r="D1791" s="209">
        <v>44.149088540000001</v>
      </c>
      <c r="E1791" s="200">
        <v>46010</v>
      </c>
    </row>
    <row r="1792" spans="2:5" x14ac:dyDescent="0.2">
      <c r="B1792" s="195" t="s">
        <v>7000</v>
      </c>
      <c r="C1792" s="196">
        <v>15.1223902</v>
      </c>
      <c r="D1792" s="208">
        <v>37.882703890000002</v>
      </c>
      <c r="E1792" s="200">
        <v>87014</v>
      </c>
    </row>
    <row r="1793" spans="2:5" x14ac:dyDescent="0.2">
      <c r="B1793" s="195" t="s">
        <v>646</v>
      </c>
      <c r="C1793" s="196">
        <v>7.97903465</v>
      </c>
      <c r="D1793" s="208">
        <v>44.623337659999997</v>
      </c>
      <c r="E1793" s="200">
        <v>4055</v>
      </c>
    </row>
    <row r="1794" spans="2:5" x14ac:dyDescent="0.2">
      <c r="B1794" s="197" t="s">
        <v>4682</v>
      </c>
      <c r="C1794" s="198">
        <v>12.204113250000001</v>
      </c>
      <c r="D1794" s="209">
        <v>42.644955959999997</v>
      </c>
      <c r="E1794" s="200">
        <v>56018</v>
      </c>
    </row>
    <row r="1795" spans="2:5" x14ac:dyDescent="0.2">
      <c r="B1795" s="197" t="s">
        <v>5813</v>
      </c>
      <c r="C1795" s="198">
        <v>14.45170154</v>
      </c>
      <c r="D1795" s="209">
        <v>41.86693563</v>
      </c>
      <c r="E1795" s="200">
        <v>69020</v>
      </c>
    </row>
    <row r="1796" spans="2:5" x14ac:dyDescent="0.2">
      <c r="B1796" s="197" t="s">
        <v>5713</v>
      </c>
      <c r="C1796" s="198">
        <v>13.88233591</v>
      </c>
      <c r="D1796" s="209">
        <v>42.531432070000001</v>
      </c>
      <c r="E1796" s="200">
        <v>67013</v>
      </c>
    </row>
    <row r="1797" spans="2:5" x14ac:dyDescent="0.2">
      <c r="B1797" s="195" t="s">
        <v>1504</v>
      </c>
      <c r="C1797" s="196">
        <v>8.8680808899999999</v>
      </c>
      <c r="D1797" s="208">
        <v>45.756384840000003</v>
      </c>
      <c r="E1797" s="200">
        <v>12046</v>
      </c>
    </row>
    <row r="1798" spans="2:5" x14ac:dyDescent="0.2">
      <c r="B1798" s="195" t="s">
        <v>647</v>
      </c>
      <c r="C1798" s="196">
        <v>8.1894311700000006</v>
      </c>
      <c r="D1798" s="208">
        <v>44.726046420000003</v>
      </c>
      <c r="E1798" s="200">
        <v>4056</v>
      </c>
    </row>
    <row r="1799" spans="2:5" x14ac:dyDescent="0.2">
      <c r="B1799" s="195" t="s">
        <v>169</v>
      </c>
      <c r="C1799" s="196">
        <v>7.8160936999999997</v>
      </c>
      <c r="D1799" s="208">
        <v>45.123309169999999</v>
      </c>
      <c r="E1799" s="200">
        <v>1068</v>
      </c>
    </row>
    <row r="1800" spans="2:5" x14ac:dyDescent="0.2">
      <c r="B1800" s="197" t="s">
        <v>4279</v>
      </c>
      <c r="C1800" s="198">
        <v>13.621556610000001</v>
      </c>
      <c r="D1800" s="209">
        <v>42.93806266</v>
      </c>
      <c r="E1800" s="200">
        <v>44012</v>
      </c>
    </row>
    <row r="1801" spans="2:5" x14ac:dyDescent="0.2">
      <c r="B1801" s="197" t="s">
        <v>5714</v>
      </c>
      <c r="C1801" s="198">
        <v>13.9177664</v>
      </c>
      <c r="D1801" s="209">
        <v>42.533364030000001</v>
      </c>
      <c r="E1801" s="200">
        <v>67014</v>
      </c>
    </row>
    <row r="1802" spans="2:5" x14ac:dyDescent="0.2">
      <c r="B1802" s="195" t="s">
        <v>648</v>
      </c>
      <c r="C1802" s="196">
        <v>8.1812137800000002</v>
      </c>
      <c r="D1802" s="208">
        <v>44.616995529999997</v>
      </c>
      <c r="E1802" s="200">
        <v>4057</v>
      </c>
    </row>
    <row r="1803" spans="2:5" x14ac:dyDescent="0.2">
      <c r="B1803" s="195" t="s">
        <v>1763</v>
      </c>
      <c r="C1803" s="196">
        <v>9.80029723</v>
      </c>
      <c r="D1803" s="208">
        <v>46.172862100000003</v>
      </c>
      <c r="E1803" s="200">
        <v>14015</v>
      </c>
    </row>
    <row r="1804" spans="2:5" x14ac:dyDescent="0.2">
      <c r="B1804" s="195" t="s">
        <v>2020</v>
      </c>
      <c r="C1804" s="196">
        <v>10.03640944</v>
      </c>
      <c r="D1804" s="208">
        <v>45.907745980000001</v>
      </c>
      <c r="E1804" s="200">
        <v>16064</v>
      </c>
    </row>
    <row r="1805" spans="2:5" x14ac:dyDescent="0.2">
      <c r="B1805" s="195" t="s">
        <v>3661</v>
      </c>
      <c r="C1805" s="196">
        <v>13.184860069999999</v>
      </c>
      <c r="D1805" s="208">
        <v>45.908448010000001</v>
      </c>
      <c r="E1805" s="200">
        <v>30020</v>
      </c>
    </row>
    <row r="1806" spans="2:5" x14ac:dyDescent="0.2">
      <c r="B1806" s="195" t="s">
        <v>7628</v>
      </c>
      <c r="C1806" s="196">
        <v>9.4026396999999999</v>
      </c>
      <c r="D1806" s="208">
        <v>45.256453530000002</v>
      </c>
      <c r="E1806" s="200">
        <v>98015</v>
      </c>
    </row>
    <row r="1807" spans="2:5" x14ac:dyDescent="0.2">
      <c r="B1807" s="195" t="s">
        <v>2245</v>
      </c>
      <c r="C1807" s="196">
        <v>10.32059748</v>
      </c>
      <c r="D1807" s="208">
        <v>45.695086109999998</v>
      </c>
      <c r="E1807" s="200">
        <v>17044</v>
      </c>
    </row>
    <row r="1808" spans="2:5" x14ac:dyDescent="0.2">
      <c r="B1808" s="197" t="s">
        <v>4280</v>
      </c>
      <c r="C1808" s="198">
        <v>13.727622439999999</v>
      </c>
      <c r="D1808" s="209">
        <v>42.898333520000001</v>
      </c>
      <c r="E1808" s="200">
        <v>44013</v>
      </c>
    </row>
    <row r="1809" spans="2:5" x14ac:dyDescent="0.2">
      <c r="B1809" s="195" t="s">
        <v>2246</v>
      </c>
      <c r="C1809" s="196">
        <v>9.9767154599999994</v>
      </c>
      <c r="D1809" s="208">
        <v>45.511087359999998</v>
      </c>
      <c r="E1809" s="200">
        <v>17045</v>
      </c>
    </row>
    <row r="1810" spans="2:5" x14ac:dyDescent="0.2">
      <c r="B1810" s="197" t="s">
        <v>6149</v>
      </c>
      <c r="C1810" s="198">
        <v>18.266796410000001</v>
      </c>
      <c r="D1810" s="209">
        <v>40.27266762</v>
      </c>
      <c r="E1810" s="200">
        <v>75017</v>
      </c>
    </row>
    <row r="1811" spans="2:5" x14ac:dyDescent="0.2">
      <c r="B1811" s="197" t="s">
        <v>6150</v>
      </c>
      <c r="C1811" s="198">
        <v>18.295249139999999</v>
      </c>
      <c r="D1811" s="209">
        <v>40.174845849999997</v>
      </c>
      <c r="E1811" s="200">
        <v>75018</v>
      </c>
    </row>
    <row r="1812" spans="2:5" x14ac:dyDescent="0.2">
      <c r="B1812" s="197" t="s">
        <v>6151</v>
      </c>
      <c r="C1812" s="198">
        <v>18.353518269999999</v>
      </c>
      <c r="D1812" s="209">
        <v>39.829376410000002</v>
      </c>
      <c r="E1812" s="200">
        <v>75019</v>
      </c>
    </row>
    <row r="1813" spans="2:5" x14ac:dyDescent="0.2">
      <c r="B1813" s="195" t="s">
        <v>2021</v>
      </c>
      <c r="C1813" s="196">
        <v>10.068773910000001</v>
      </c>
      <c r="D1813" s="208">
        <v>45.80380375</v>
      </c>
      <c r="E1813" s="200">
        <v>16065</v>
      </c>
    </row>
    <row r="1814" spans="2:5" x14ac:dyDescent="0.2">
      <c r="B1814" s="195" t="s">
        <v>2021</v>
      </c>
      <c r="C1814" s="196">
        <v>18.424769260000001</v>
      </c>
      <c r="D1814" s="208">
        <v>40.00789743</v>
      </c>
      <c r="E1814" s="200">
        <v>75096</v>
      </c>
    </row>
    <row r="1815" spans="2:5" x14ac:dyDescent="0.2">
      <c r="B1815" s="197" t="s">
        <v>4974</v>
      </c>
      <c r="C1815" s="198">
        <v>13.40667433</v>
      </c>
      <c r="D1815" s="209">
        <v>41.508658050000001</v>
      </c>
      <c r="E1815" s="200">
        <v>60023</v>
      </c>
    </row>
    <row r="1816" spans="2:5" x14ac:dyDescent="0.2">
      <c r="B1816" s="197" t="s">
        <v>4090</v>
      </c>
      <c r="C1816" s="198">
        <v>11.95002717</v>
      </c>
      <c r="D1816" s="209">
        <v>44.176068100000002</v>
      </c>
      <c r="E1816" s="200">
        <v>40005</v>
      </c>
    </row>
    <row r="1817" spans="2:5" x14ac:dyDescent="0.2">
      <c r="B1817" s="197" t="s">
        <v>4973</v>
      </c>
      <c r="C1817" s="198">
        <v>13.696288969999999</v>
      </c>
      <c r="D1817" s="209">
        <v>41.531178160000003</v>
      </c>
      <c r="E1817" s="200">
        <v>60022</v>
      </c>
    </row>
    <row r="1818" spans="2:5" x14ac:dyDescent="0.2">
      <c r="B1818" s="195" t="s">
        <v>6914</v>
      </c>
      <c r="C1818" s="196">
        <v>13.75018349</v>
      </c>
      <c r="D1818" s="208">
        <v>37.348689819999997</v>
      </c>
      <c r="E1818" s="200">
        <v>84013</v>
      </c>
    </row>
    <row r="1819" spans="2:5" x14ac:dyDescent="0.2">
      <c r="B1819" s="195" t="s">
        <v>6389</v>
      </c>
      <c r="C1819" s="196">
        <v>16.19453661</v>
      </c>
      <c r="D1819" s="208">
        <v>39.310022500000002</v>
      </c>
      <c r="E1819" s="200">
        <v>78031</v>
      </c>
    </row>
    <row r="1820" spans="2:5" x14ac:dyDescent="0.2">
      <c r="B1820" s="195" t="s">
        <v>1505</v>
      </c>
      <c r="C1820" s="196">
        <v>8.8128895499999995</v>
      </c>
      <c r="D1820" s="208">
        <v>45.746961380000002</v>
      </c>
      <c r="E1820" s="200">
        <v>12047</v>
      </c>
    </row>
    <row r="1821" spans="2:5" x14ac:dyDescent="0.2">
      <c r="B1821" s="195" t="s">
        <v>6736</v>
      </c>
      <c r="C1821" s="196">
        <v>13.6037351</v>
      </c>
      <c r="D1821" s="208">
        <v>37.678422439999999</v>
      </c>
      <c r="E1821" s="200">
        <v>82025</v>
      </c>
    </row>
    <row r="1822" spans="2:5" x14ac:dyDescent="0.2">
      <c r="B1822" s="195" t="s">
        <v>6254</v>
      </c>
      <c r="C1822" s="196">
        <v>16.186088850000001</v>
      </c>
      <c r="D1822" s="208">
        <v>40.188536669999998</v>
      </c>
      <c r="E1822" s="200">
        <v>76026</v>
      </c>
    </row>
    <row r="1823" spans="2:5" x14ac:dyDescent="0.2">
      <c r="B1823" s="197" t="s">
        <v>5913</v>
      </c>
      <c r="C1823" s="198">
        <v>14.56170054</v>
      </c>
      <c r="D1823" s="209">
        <v>41.619818649999999</v>
      </c>
      <c r="E1823" s="200">
        <v>70016</v>
      </c>
    </row>
    <row r="1824" spans="2:5" x14ac:dyDescent="0.2">
      <c r="B1824" s="195" t="s">
        <v>6809</v>
      </c>
      <c r="C1824" s="196">
        <v>15.211025019999999</v>
      </c>
      <c r="D1824" s="208">
        <v>38.098483559999998</v>
      </c>
      <c r="E1824" s="200">
        <v>83016</v>
      </c>
    </row>
    <row r="1825" spans="2:5" x14ac:dyDescent="0.2">
      <c r="B1825" s="195" t="s">
        <v>6390</v>
      </c>
      <c r="C1825" s="196">
        <v>16.478315219999999</v>
      </c>
      <c r="D1825" s="208">
        <v>39.992574449999999</v>
      </c>
      <c r="E1825" s="200">
        <v>78032</v>
      </c>
    </row>
    <row r="1826" spans="2:5" x14ac:dyDescent="0.2">
      <c r="B1826" s="195" t="s">
        <v>6391</v>
      </c>
      <c r="C1826" s="196">
        <v>16.202296050000001</v>
      </c>
      <c r="D1826" s="208">
        <v>39.810975839999998</v>
      </c>
      <c r="E1826" s="200">
        <v>78033</v>
      </c>
    </row>
    <row r="1827" spans="2:5" x14ac:dyDescent="0.2">
      <c r="B1827" s="195" t="s">
        <v>7001</v>
      </c>
      <c r="C1827" s="196">
        <v>15.08704738</v>
      </c>
      <c r="D1827" s="208">
        <v>37.502878010000003</v>
      </c>
      <c r="E1827" s="200">
        <v>87015</v>
      </c>
    </row>
    <row r="1828" spans="2:5" x14ac:dyDescent="0.2">
      <c r="B1828" s="195" t="s">
        <v>6523</v>
      </c>
      <c r="C1828" s="196">
        <v>16.59440429</v>
      </c>
      <c r="D1828" s="208">
        <v>38.90597588</v>
      </c>
      <c r="E1828" s="200">
        <v>79023</v>
      </c>
    </row>
    <row r="1829" spans="2:5" x14ac:dyDescent="0.2">
      <c r="B1829" s="195" t="s">
        <v>6972</v>
      </c>
      <c r="C1829" s="196">
        <v>14.69145818</v>
      </c>
      <c r="D1829" s="208">
        <v>37.567924939999997</v>
      </c>
      <c r="E1829" s="200">
        <v>86006</v>
      </c>
    </row>
    <row r="1830" spans="2:5" x14ac:dyDescent="0.2">
      <c r="B1830" s="197" t="s">
        <v>5757</v>
      </c>
      <c r="C1830" s="198">
        <v>13.949766889999999</v>
      </c>
      <c r="D1830" s="209">
        <v>42.34603499</v>
      </c>
      <c r="E1830" s="200">
        <v>68010</v>
      </c>
    </row>
    <row r="1831" spans="2:5" x14ac:dyDescent="0.2">
      <c r="B1831" s="195" t="s">
        <v>7676</v>
      </c>
      <c r="C1831" s="196">
        <v>12.74464322</v>
      </c>
      <c r="D1831" s="208">
        <v>43.963766669999998</v>
      </c>
      <c r="E1831" s="200">
        <v>99002</v>
      </c>
    </row>
    <row r="1832" spans="2:5" x14ac:dyDescent="0.2">
      <c r="B1832" s="195" t="s">
        <v>6915</v>
      </c>
      <c r="C1832" s="196">
        <v>13.39539987</v>
      </c>
      <c r="D1832" s="208">
        <v>37.439528090000003</v>
      </c>
      <c r="E1832" s="200">
        <v>84014</v>
      </c>
    </row>
    <row r="1833" spans="2:5" x14ac:dyDescent="0.2">
      <c r="B1833" s="195" t="s">
        <v>6615</v>
      </c>
      <c r="C1833" s="196">
        <v>16.41049336</v>
      </c>
      <c r="D1833" s="208">
        <v>38.381393279999998</v>
      </c>
      <c r="E1833" s="200">
        <v>80025</v>
      </c>
    </row>
    <row r="1834" spans="2:5" x14ac:dyDescent="0.2">
      <c r="B1834" s="197" t="s">
        <v>5167</v>
      </c>
      <c r="C1834" s="198">
        <v>14.637966560000001</v>
      </c>
      <c r="D1834" s="209">
        <v>41.149203300000003</v>
      </c>
      <c r="E1834" s="200">
        <v>62021</v>
      </c>
    </row>
    <row r="1835" spans="2:5" x14ac:dyDescent="0.2">
      <c r="B1835" s="197" t="s">
        <v>5471</v>
      </c>
      <c r="C1835" s="198">
        <v>14.70597263</v>
      </c>
      <c r="D1835" s="209">
        <v>40.700805920000001</v>
      </c>
      <c r="E1835" s="200">
        <v>65037</v>
      </c>
    </row>
    <row r="1836" spans="2:5" x14ac:dyDescent="0.2">
      <c r="B1836" s="195" t="s">
        <v>2446</v>
      </c>
      <c r="C1836" s="196">
        <v>9.1071057300000007</v>
      </c>
      <c r="D1836" s="208">
        <v>45.138874059999999</v>
      </c>
      <c r="E1836" s="200">
        <v>18041</v>
      </c>
    </row>
    <row r="1837" spans="2:5" x14ac:dyDescent="0.2">
      <c r="B1837" s="195" t="s">
        <v>7629</v>
      </c>
      <c r="C1837" s="196">
        <v>9.7420746299999994</v>
      </c>
      <c r="D1837" s="208">
        <v>45.189915460000002</v>
      </c>
      <c r="E1837" s="200">
        <v>98016</v>
      </c>
    </row>
    <row r="1838" spans="2:5" x14ac:dyDescent="0.2">
      <c r="B1838" s="195" t="s">
        <v>7462</v>
      </c>
      <c r="C1838" s="196">
        <v>8.0934912699999995</v>
      </c>
      <c r="D1838" s="208">
        <v>45.405761499999997</v>
      </c>
      <c r="E1838" s="200">
        <v>96016</v>
      </c>
    </row>
    <row r="1839" spans="2:5" x14ac:dyDescent="0.2">
      <c r="B1839" s="195" t="s">
        <v>528</v>
      </c>
      <c r="C1839" s="196">
        <v>8.5009121299999997</v>
      </c>
      <c r="D1839" s="208">
        <v>45.602800530000003</v>
      </c>
      <c r="E1839" s="200">
        <v>3044</v>
      </c>
    </row>
    <row r="1840" spans="2:5" x14ac:dyDescent="0.2">
      <c r="B1840" s="195" t="s">
        <v>529</v>
      </c>
      <c r="C1840" s="196">
        <v>8.4827861099999993</v>
      </c>
      <c r="D1840" s="208">
        <v>45.611812200000003</v>
      </c>
      <c r="E1840" s="200">
        <v>3045</v>
      </c>
    </row>
    <row r="1841" spans="2:5" x14ac:dyDescent="0.2">
      <c r="B1841" s="195" t="s">
        <v>7803</v>
      </c>
      <c r="C1841" s="196">
        <v>8.6457202300000002</v>
      </c>
      <c r="D1841" s="208">
        <v>46.0691621</v>
      </c>
      <c r="E1841" s="200">
        <v>103020</v>
      </c>
    </row>
    <row r="1842" spans="2:5" x14ac:dyDescent="0.2">
      <c r="B1842" s="195" t="s">
        <v>170</v>
      </c>
      <c r="C1842" s="196">
        <v>8.0513102100000005</v>
      </c>
      <c r="D1842" s="208">
        <v>45.152074509999998</v>
      </c>
      <c r="E1842" s="200">
        <v>1069</v>
      </c>
    </row>
    <row r="1843" spans="2:5" x14ac:dyDescent="0.2">
      <c r="B1843" s="195" t="s">
        <v>3090</v>
      </c>
      <c r="C1843" s="196">
        <v>10.771683060000001</v>
      </c>
      <c r="D1843" s="208">
        <v>45.538288489999999</v>
      </c>
      <c r="E1843" s="200">
        <v>23023</v>
      </c>
    </row>
    <row r="1844" spans="2:5" x14ac:dyDescent="0.2">
      <c r="B1844" s="195" t="s">
        <v>2929</v>
      </c>
      <c r="C1844" s="196">
        <v>11.46043364</v>
      </c>
      <c r="D1844" s="208">
        <v>46.291298189999999</v>
      </c>
      <c r="E1844" s="200">
        <v>22050</v>
      </c>
    </row>
    <row r="1845" spans="2:5" x14ac:dyDescent="0.2">
      <c r="B1845" s="195" t="s">
        <v>649</v>
      </c>
      <c r="C1845" s="196">
        <v>7.6627356899999999</v>
      </c>
      <c r="D1845" s="208">
        <v>44.73944316</v>
      </c>
      <c r="E1845" s="200">
        <v>4058</v>
      </c>
    </row>
    <row r="1846" spans="2:5" x14ac:dyDescent="0.2">
      <c r="B1846" s="195" t="s">
        <v>650</v>
      </c>
      <c r="C1846" s="196">
        <v>7.6877478799999999</v>
      </c>
      <c r="D1846" s="208">
        <v>44.707857410000003</v>
      </c>
      <c r="E1846" s="200">
        <v>4059</v>
      </c>
    </row>
    <row r="1847" spans="2:5" x14ac:dyDescent="0.2">
      <c r="B1847" s="197" t="s">
        <v>6152</v>
      </c>
      <c r="C1847" s="198">
        <v>18.194501949999999</v>
      </c>
      <c r="D1847" s="209">
        <v>40.315665539999998</v>
      </c>
      <c r="E1847" s="200">
        <v>75020</v>
      </c>
    </row>
    <row r="1848" spans="2:5" x14ac:dyDescent="0.2">
      <c r="B1848" s="195" t="s">
        <v>3488</v>
      </c>
      <c r="C1848" s="196">
        <v>12.45371806</v>
      </c>
      <c r="D1848" s="208">
        <v>45.453475599999997</v>
      </c>
      <c r="E1848" s="200">
        <v>27044</v>
      </c>
    </row>
    <row r="1849" spans="2:5" x14ac:dyDescent="0.2">
      <c r="B1849" s="195" t="s">
        <v>530</v>
      </c>
      <c r="C1849" s="196">
        <v>8.3967364999999994</v>
      </c>
      <c r="D1849" s="208">
        <v>45.664960839999999</v>
      </c>
      <c r="E1849" s="200">
        <v>3047</v>
      </c>
    </row>
    <row r="1850" spans="2:5" x14ac:dyDescent="0.2">
      <c r="B1850" s="195" t="s">
        <v>2930</v>
      </c>
      <c r="C1850" s="196">
        <v>11.13660275</v>
      </c>
      <c r="D1850" s="208">
        <v>46.407915099999997</v>
      </c>
      <c r="E1850" s="200">
        <v>22051</v>
      </c>
    </row>
    <row r="1851" spans="2:5" x14ac:dyDescent="0.2">
      <c r="B1851" s="195" t="s">
        <v>1640</v>
      </c>
      <c r="C1851" s="196">
        <v>9.1120258300000003</v>
      </c>
      <c r="D1851" s="208">
        <v>46.090675519999998</v>
      </c>
      <c r="E1851" s="200">
        <v>13062</v>
      </c>
    </row>
    <row r="1852" spans="2:5" x14ac:dyDescent="0.2">
      <c r="B1852" s="195" t="s">
        <v>1506</v>
      </c>
      <c r="C1852" s="196">
        <v>8.7976803100000005</v>
      </c>
      <c r="D1852" s="208">
        <v>45.694548990000001</v>
      </c>
      <c r="E1852" s="200">
        <v>12048</v>
      </c>
    </row>
    <row r="1853" spans="2:5" x14ac:dyDescent="0.2">
      <c r="B1853" s="195" t="s">
        <v>3450</v>
      </c>
      <c r="C1853" s="196">
        <v>12.08371372</v>
      </c>
      <c r="D1853" s="208">
        <v>45.136804069999997</v>
      </c>
      <c r="E1853" s="200">
        <v>27006</v>
      </c>
    </row>
    <row r="1854" spans="2:5" x14ac:dyDescent="0.2">
      <c r="B1854" s="195" t="s">
        <v>3363</v>
      </c>
      <c r="C1854" s="196">
        <v>11.89521161</v>
      </c>
      <c r="D1854" s="208">
        <v>45.860344499999997</v>
      </c>
      <c r="E1854" s="200">
        <v>26014</v>
      </c>
    </row>
    <row r="1855" spans="2:5" x14ac:dyDescent="0.2">
      <c r="B1855" s="195" t="s">
        <v>7269</v>
      </c>
      <c r="C1855" s="196">
        <v>12.768813590000001</v>
      </c>
      <c r="D1855" s="208">
        <v>46.194033130000001</v>
      </c>
      <c r="E1855" s="200">
        <v>93012</v>
      </c>
    </row>
    <row r="1856" spans="2:5" x14ac:dyDescent="0.2">
      <c r="B1856" s="195" t="s">
        <v>1014</v>
      </c>
      <c r="C1856" s="196">
        <v>8.4524129299999995</v>
      </c>
      <c r="D1856" s="208">
        <v>44.630961910000003</v>
      </c>
      <c r="E1856" s="200">
        <v>6055</v>
      </c>
    </row>
    <row r="1857" spans="2:5" x14ac:dyDescent="0.2">
      <c r="B1857" s="195" t="s">
        <v>3662</v>
      </c>
      <c r="C1857" s="196">
        <v>13.040457869999999</v>
      </c>
      <c r="D1857" s="208">
        <v>46.367683790000001</v>
      </c>
      <c r="E1857" s="200">
        <v>30021</v>
      </c>
    </row>
    <row r="1858" spans="2:5" x14ac:dyDescent="0.2">
      <c r="B1858" s="197" t="s">
        <v>4823</v>
      </c>
      <c r="C1858" s="198">
        <v>12.93178739</v>
      </c>
      <c r="D1858" s="209">
        <v>41.818084149999997</v>
      </c>
      <c r="E1858" s="200">
        <v>58026</v>
      </c>
    </row>
    <row r="1859" spans="2:5" x14ac:dyDescent="0.2">
      <c r="B1859" s="195" t="s">
        <v>2931</v>
      </c>
      <c r="C1859" s="196">
        <v>11.028056429999999</v>
      </c>
      <c r="D1859" s="208">
        <v>46.18352917</v>
      </c>
      <c r="E1859" s="200">
        <v>22052</v>
      </c>
    </row>
    <row r="1860" spans="2:5" x14ac:dyDescent="0.2">
      <c r="B1860" s="195" t="s">
        <v>2932</v>
      </c>
      <c r="C1860" s="196">
        <v>10.970822650000001</v>
      </c>
      <c r="D1860" s="208">
        <v>45.993915289999997</v>
      </c>
      <c r="E1860" s="200">
        <v>22053</v>
      </c>
    </row>
    <row r="1861" spans="2:5" x14ac:dyDescent="0.2">
      <c r="B1861" s="195" t="s">
        <v>7630</v>
      </c>
      <c r="C1861" s="196">
        <v>9.60179501</v>
      </c>
      <c r="D1861" s="208">
        <v>45.283965000000002</v>
      </c>
      <c r="E1861" s="200">
        <v>98017</v>
      </c>
    </row>
    <row r="1862" spans="2:5" x14ac:dyDescent="0.2">
      <c r="B1862" s="195" t="s">
        <v>7876</v>
      </c>
      <c r="C1862" s="196">
        <v>9.4148771999999994</v>
      </c>
      <c r="D1862" s="208">
        <v>45.585295530000003</v>
      </c>
      <c r="E1862" s="200">
        <v>108017</v>
      </c>
    </row>
    <row r="1863" spans="2:5" x14ac:dyDescent="0.2">
      <c r="B1863" s="195" t="s">
        <v>2022</v>
      </c>
      <c r="C1863" s="196">
        <v>9.7637334899999999</v>
      </c>
      <c r="D1863" s="208">
        <v>45.623802990000002</v>
      </c>
      <c r="E1863" s="200">
        <v>16066</v>
      </c>
    </row>
    <row r="1864" spans="2:5" x14ac:dyDescent="0.2">
      <c r="B1864" s="197" t="s">
        <v>3952</v>
      </c>
      <c r="C1864" s="198">
        <v>11.02990462</v>
      </c>
      <c r="D1864" s="209">
        <v>44.837700310000002</v>
      </c>
      <c r="E1864" s="200">
        <v>36009</v>
      </c>
    </row>
    <row r="1865" spans="2:5" x14ac:dyDescent="0.2">
      <c r="B1865" s="195" t="s">
        <v>2933</v>
      </c>
      <c r="C1865" s="196">
        <v>10.958372239999999</v>
      </c>
      <c r="D1865" s="208">
        <v>46.368188609999997</v>
      </c>
      <c r="E1865" s="200">
        <v>22054</v>
      </c>
    </row>
    <row r="1866" spans="2:5" x14ac:dyDescent="0.2">
      <c r="B1866" s="195" t="s">
        <v>171</v>
      </c>
      <c r="C1866" s="196">
        <v>7.3752319799999997</v>
      </c>
      <c r="D1866" s="208">
        <v>44.784031259999999</v>
      </c>
      <c r="E1866" s="200">
        <v>1070</v>
      </c>
    </row>
    <row r="1867" spans="2:5" x14ac:dyDescent="0.2">
      <c r="B1867" s="197" t="s">
        <v>3917</v>
      </c>
      <c r="C1867" s="198">
        <v>10.52673362</v>
      </c>
      <c r="D1867" s="209">
        <v>44.69485856</v>
      </c>
      <c r="E1867" s="200">
        <v>35017</v>
      </c>
    </row>
    <row r="1868" spans="2:5" x14ac:dyDescent="0.2">
      <c r="B1868" s="195" t="s">
        <v>2726</v>
      </c>
      <c r="C1868" s="196">
        <v>10.600997339999999</v>
      </c>
      <c r="D1868" s="208">
        <v>45.349911179999999</v>
      </c>
      <c r="E1868" s="200">
        <v>20018</v>
      </c>
    </row>
    <row r="1869" spans="2:5" x14ac:dyDescent="0.2">
      <c r="B1869" s="197" t="s">
        <v>4484</v>
      </c>
      <c r="C1869" s="198">
        <v>11.48906249</v>
      </c>
      <c r="D1869" s="209">
        <v>43.523693780000002</v>
      </c>
      <c r="E1869" s="200">
        <v>51013</v>
      </c>
    </row>
    <row r="1870" spans="2:5" x14ac:dyDescent="0.2">
      <c r="B1870" s="195" t="s">
        <v>1507</v>
      </c>
      <c r="C1870" s="196">
        <v>8.7352758900000005</v>
      </c>
      <c r="D1870" s="208">
        <v>45.795351340000003</v>
      </c>
      <c r="E1870" s="200">
        <v>12049</v>
      </c>
    </row>
    <row r="1871" spans="2:5" x14ac:dyDescent="0.2">
      <c r="B1871" s="195" t="s">
        <v>2247</v>
      </c>
      <c r="C1871" s="196">
        <v>10.025015010000001</v>
      </c>
      <c r="D1871" s="208">
        <v>45.581013310000003</v>
      </c>
      <c r="E1871" s="200">
        <v>17046</v>
      </c>
    </row>
    <row r="1872" spans="2:5" x14ac:dyDescent="0.2">
      <c r="B1872" s="195" t="s">
        <v>3091</v>
      </c>
      <c r="C1872" s="196">
        <v>11.203485450000001</v>
      </c>
      <c r="D1872" s="208">
        <v>45.472439100000003</v>
      </c>
      <c r="E1872" s="200">
        <v>23024</v>
      </c>
    </row>
    <row r="1873" spans="2:5" x14ac:dyDescent="0.2">
      <c r="B1873" s="195" t="s">
        <v>2023</v>
      </c>
      <c r="C1873" s="196">
        <v>9.8822311299999992</v>
      </c>
      <c r="D1873" s="208">
        <v>45.811221740000001</v>
      </c>
      <c r="E1873" s="200">
        <v>16067</v>
      </c>
    </row>
    <row r="1874" spans="2:5" x14ac:dyDescent="0.2">
      <c r="B1874" s="197" t="s">
        <v>4975</v>
      </c>
      <c r="C1874" s="198">
        <v>13.33363716</v>
      </c>
      <c r="D1874" s="209">
        <v>41.568564799999997</v>
      </c>
      <c r="E1874" s="200">
        <v>60024</v>
      </c>
    </row>
    <row r="1875" spans="2:5" x14ac:dyDescent="0.2">
      <c r="B1875" s="195" t="s">
        <v>2447</v>
      </c>
      <c r="C1875" s="196">
        <v>9.0816859599999997</v>
      </c>
      <c r="D1875" s="208">
        <v>44.847814800000002</v>
      </c>
      <c r="E1875" s="200">
        <v>18042</v>
      </c>
    </row>
    <row r="1876" spans="2:5" x14ac:dyDescent="0.2">
      <c r="B1876" s="197" t="s">
        <v>4423</v>
      </c>
      <c r="C1876" s="198">
        <v>10.51936525</v>
      </c>
      <c r="D1876" s="209">
        <v>43.312184039999998</v>
      </c>
      <c r="E1876" s="200">
        <v>49007</v>
      </c>
    </row>
    <row r="1877" spans="2:5" x14ac:dyDescent="0.2">
      <c r="B1877" s="195" t="s">
        <v>2248</v>
      </c>
      <c r="C1877" s="196">
        <v>10.349994450000001</v>
      </c>
      <c r="D1877" s="208">
        <v>46.075762259999998</v>
      </c>
      <c r="E1877" s="200">
        <v>17047</v>
      </c>
    </row>
    <row r="1878" spans="2:5" x14ac:dyDescent="0.2">
      <c r="B1878" s="195" t="s">
        <v>1764</v>
      </c>
      <c r="C1878" s="196">
        <v>9.7680041000000006</v>
      </c>
      <c r="D1878" s="208">
        <v>46.149314619999998</v>
      </c>
      <c r="E1878" s="200">
        <v>14016</v>
      </c>
    </row>
    <row r="1879" spans="2:5" x14ac:dyDescent="0.2">
      <c r="B1879" s="195" t="s">
        <v>6737</v>
      </c>
      <c r="C1879" s="196">
        <v>13.46371561</v>
      </c>
      <c r="D1879" s="208">
        <v>37.915406300000001</v>
      </c>
      <c r="E1879" s="200">
        <v>82026</v>
      </c>
    </row>
    <row r="1880" spans="2:5" x14ac:dyDescent="0.2">
      <c r="B1880" s="195" t="s">
        <v>6738</v>
      </c>
      <c r="C1880" s="196">
        <v>14.022024070000001</v>
      </c>
      <c r="D1880" s="208">
        <v>38.039698520000002</v>
      </c>
      <c r="E1880" s="200">
        <v>82027</v>
      </c>
    </row>
    <row r="1881" spans="2:5" x14ac:dyDescent="0.2">
      <c r="B1881" s="195" t="s">
        <v>3451</v>
      </c>
      <c r="C1881" s="196">
        <v>12.637415259999999</v>
      </c>
      <c r="D1881" s="208">
        <v>45.686308799999999</v>
      </c>
      <c r="E1881" s="200">
        <v>27007</v>
      </c>
    </row>
    <row r="1882" spans="2:5" x14ac:dyDescent="0.2">
      <c r="B1882" s="197" t="s">
        <v>6115</v>
      </c>
      <c r="C1882" s="198">
        <v>17.517092460000001</v>
      </c>
      <c r="D1882" s="209">
        <v>40.646973590000002</v>
      </c>
      <c r="E1882" s="200">
        <v>74003</v>
      </c>
    </row>
    <row r="1883" spans="2:5" x14ac:dyDescent="0.2">
      <c r="B1883" s="197" t="s">
        <v>5624</v>
      </c>
      <c r="C1883" s="198">
        <v>13.54822195</v>
      </c>
      <c r="D1883" s="209">
        <v>42.084832929999997</v>
      </c>
      <c r="E1883" s="200">
        <v>66032</v>
      </c>
    </row>
    <row r="1884" spans="2:5" x14ac:dyDescent="0.2">
      <c r="B1884" s="197" t="s">
        <v>5814</v>
      </c>
      <c r="C1884" s="198">
        <v>14.581134329999999</v>
      </c>
      <c r="D1884" s="209">
        <v>41.87177294</v>
      </c>
      <c r="E1884" s="200">
        <v>69021</v>
      </c>
    </row>
    <row r="1885" spans="2:5" x14ac:dyDescent="0.2">
      <c r="B1885" s="197" t="s">
        <v>5999</v>
      </c>
      <c r="C1885" s="198">
        <v>14.977513160000001</v>
      </c>
      <c r="D1885" s="209">
        <v>41.562126999999997</v>
      </c>
      <c r="E1885" s="200">
        <v>71018</v>
      </c>
    </row>
    <row r="1886" spans="2:5" x14ac:dyDescent="0.2">
      <c r="B1886" s="195" t="s">
        <v>6392</v>
      </c>
      <c r="C1886" s="196">
        <v>16.340289779999999</v>
      </c>
      <c r="D1886" s="208">
        <v>39.310667369999997</v>
      </c>
      <c r="E1886" s="200">
        <v>78034</v>
      </c>
    </row>
    <row r="1887" spans="2:5" x14ac:dyDescent="0.2">
      <c r="B1887" s="195" t="s">
        <v>2622</v>
      </c>
      <c r="C1887" s="196">
        <v>10.221263779999999</v>
      </c>
      <c r="D1887" s="208">
        <v>45.096157320000003</v>
      </c>
      <c r="E1887" s="200">
        <v>19028</v>
      </c>
    </row>
    <row r="1888" spans="2:5" x14ac:dyDescent="0.2">
      <c r="B1888" s="195" t="s">
        <v>1015</v>
      </c>
      <c r="C1888" s="196">
        <v>8.3906871499999998</v>
      </c>
      <c r="D1888" s="208">
        <v>45.074801270000002</v>
      </c>
      <c r="E1888" s="200">
        <v>6056</v>
      </c>
    </row>
    <row r="1889" spans="2:5" x14ac:dyDescent="0.2">
      <c r="B1889" s="197" t="s">
        <v>6056</v>
      </c>
      <c r="C1889" s="198">
        <v>16.929066460000001</v>
      </c>
      <c r="D1889" s="209">
        <v>41.018423220000003</v>
      </c>
      <c r="E1889" s="200">
        <v>72018</v>
      </c>
    </row>
    <row r="1890" spans="2:5" x14ac:dyDescent="0.2">
      <c r="B1890" s="195" t="s">
        <v>6393</v>
      </c>
      <c r="C1890" s="196">
        <v>16.332769020000001</v>
      </c>
      <c r="D1890" s="208">
        <v>39.217963330000003</v>
      </c>
      <c r="E1890" s="200">
        <v>78035</v>
      </c>
    </row>
    <row r="1891" spans="2:5" x14ac:dyDescent="0.2">
      <c r="B1891" s="195" t="s">
        <v>874</v>
      </c>
      <c r="C1891" s="196">
        <v>7.9450010799999999</v>
      </c>
      <c r="D1891" s="208">
        <v>44.865996639999999</v>
      </c>
      <c r="E1891" s="200">
        <v>5033</v>
      </c>
    </row>
    <row r="1892" spans="2:5" x14ac:dyDescent="0.2">
      <c r="B1892" s="195" t="s">
        <v>2249</v>
      </c>
      <c r="C1892" s="196">
        <v>10.17777203</v>
      </c>
      <c r="D1892" s="208">
        <v>45.582688390000001</v>
      </c>
      <c r="E1892" s="200">
        <v>17048</v>
      </c>
    </row>
    <row r="1893" spans="2:5" x14ac:dyDescent="0.2">
      <c r="B1893" s="197" t="s">
        <v>5472</v>
      </c>
      <c r="C1893" s="198">
        <v>15.405735569999999</v>
      </c>
      <c r="D1893" s="209">
        <v>40.094917019999997</v>
      </c>
      <c r="E1893" s="200">
        <v>65038</v>
      </c>
    </row>
    <row r="1894" spans="2:5" x14ac:dyDescent="0.2">
      <c r="B1894" s="195" t="s">
        <v>651</v>
      </c>
      <c r="C1894" s="196">
        <v>7.17967333</v>
      </c>
      <c r="D1894" s="208">
        <v>44.482570979999998</v>
      </c>
      <c r="E1894" s="200">
        <v>4060</v>
      </c>
    </row>
    <row r="1895" spans="2:5" x14ac:dyDescent="0.2">
      <c r="B1895" s="197" t="s">
        <v>6000</v>
      </c>
      <c r="C1895" s="198">
        <v>15.181216170000001</v>
      </c>
      <c r="D1895" s="209">
        <v>41.325067089999997</v>
      </c>
      <c r="E1895" s="200">
        <v>71019</v>
      </c>
    </row>
    <row r="1896" spans="2:5" x14ac:dyDescent="0.2">
      <c r="B1896" s="195" t="s">
        <v>875</v>
      </c>
      <c r="C1896" s="196">
        <v>8.1229730199999999</v>
      </c>
      <c r="D1896" s="208">
        <v>44.856633330000001</v>
      </c>
      <c r="E1896" s="200">
        <v>5034</v>
      </c>
    </row>
    <row r="1897" spans="2:5" x14ac:dyDescent="0.2">
      <c r="B1897" s="195" t="s">
        <v>1312</v>
      </c>
      <c r="C1897" s="196">
        <v>8.5452234899999997</v>
      </c>
      <c r="D1897" s="208">
        <v>44.342061610000002</v>
      </c>
      <c r="E1897" s="200">
        <v>9022</v>
      </c>
    </row>
    <row r="1898" spans="2:5" x14ac:dyDescent="0.2">
      <c r="B1898" s="197" t="s">
        <v>4683</v>
      </c>
      <c r="C1898" s="198">
        <v>12.126405480000001</v>
      </c>
      <c r="D1898" s="209">
        <v>42.55980332</v>
      </c>
      <c r="E1898" s="200">
        <v>56019</v>
      </c>
    </row>
    <row r="1899" spans="2:5" x14ac:dyDescent="0.2">
      <c r="B1899" s="197" t="s">
        <v>4684</v>
      </c>
      <c r="C1899" s="198">
        <v>11.767841219999999</v>
      </c>
      <c r="D1899" s="209">
        <v>42.507989610000003</v>
      </c>
      <c r="E1899" s="200">
        <v>56020</v>
      </c>
    </row>
    <row r="1900" spans="2:5" x14ac:dyDescent="0.2">
      <c r="B1900" s="197" t="s">
        <v>5715</v>
      </c>
      <c r="C1900" s="198">
        <v>13.859522119999999</v>
      </c>
      <c r="D1900" s="209">
        <v>42.586272299999997</v>
      </c>
      <c r="E1900" s="200">
        <v>67015</v>
      </c>
    </row>
    <row r="1901" spans="2:5" x14ac:dyDescent="0.2">
      <c r="B1901" s="197" t="s">
        <v>6116</v>
      </c>
      <c r="C1901" s="198">
        <v>17.969639239999999</v>
      </c>
      <c r="D1901" s="209">
        <v>40.474283900000003</v>
      </c>
      <c r="E1901" s="200">
        <v>74004</v>
      </c>
    </row>
    <row r="1902" spans="2:5" x14ac:dyDescent="0.2">
      <c r="B1902" s="195" t="s">
        <v>439</v>
      </c>
      <c r="C1902" s="196">
        <v>8.3130961499999998</v>
      </c>
      <c r="D1902" s="208">
        <v>45.755467150000001</v>
      </c>
      <c r="E1902" s="200">
        <v>2038</v>
      </c>
    </row>
    <row r="1903" spans="2:5" x14ac:dyDescent="0.2">
      <c r="B1903" s="197" t="s">
        <v>5144</v>
      </c>
      <c r="C1903" s="198">
        <v>13.854898650000001</v>
      </c>
      <c r="D1903" s="209">
        <v>41.204443619999999</v>
      </c>
      <c r="E1903" s="200">
        <v>61102</v>
      </c>
    </row>
    <row r="1904" spans="2:5" x14ac:dyDescent="0.2">
      <c r="B1904" s="195" t="s">
        <v>3059</v>
      </c>
      <c r="C1904" s="196">
        <v>11.2218</v>
      </c>
      <c r="D1904" s="208">
        <v>46.174599999999998</v>
      </c>
      <c r="E1904" s="200">
        <v>22241</v>
      </c>
    </row>
    <row r="1905" spans="2:5" x14ac:dyDescent="0.2">
      <c r="B1905" s="195" t="s">
        <v>6524</v>
      </c>
      <c r="C1905" s="196">
        <v>16.410056579999999</v>
      </c>
      <c r="D1905" s="208">
        <v>38.717247219999997</v>
      </c>
      <c r="E1905" s="200">
        <v>79024</v>
      </c>
    </row>
    <row r="1906" spans="2:5" x14ac:dyDescent="0.2">
      <c r="B1906" s="195" t="s">
        <v>2024</v>
      </c>
      <c r="C1906" s="196">
        <v>9.8241757599999993</v>
      </c>
      <c r="D1906" s="208">
        <v>45.71174379</v>
      </c>
      <c r="E1906" s="200">
        <v>16068</v>
      </c>
    </row>
    <row r="1907" spans="2:5" x14ac:dyDescent="0.2">
      <c r="B1907" s="195" t="s">
        <v>2025</v>
      </c>
      <c r="C1907" s="196">
        <v>9.8239544199999997</v>
      </c>
      <c r="D1907" s="208">
        <v>45.69842732</v>
      </c>
      <c r="E1907" s="200">
        <v>16069</v>
      </c>
    </row>
    <row r="1908" spans="2:5" x14ac:dyDescent="0.2">
      <c r="B1908" s="195" t="s">
        <v>3294</v>
      </c>
      <c r="C1908" s="196">
        <v>11.966262820000001</v>
      </c>
      <c r="D1908" s="208">
        <v>46.351253550000003</v>
      </c>
      <c r="E1908" s="200">
        <v>25010</v>
      </c>
    </row>
    <row r="1909" spans="2:5" x14ac:dyDescent="0.2">
      <c r="B1909" s="195" t="s">
        <v>2026</v>
      </c>
      <c r="C1909" s="196">
        <v>9.8255719399999997</v>
      </c>
      <c r="D1909" s="208">
        <v>45.77943252</v>
      </c>
      <c r="E1909" s="200">
        <v>16070</v>
      </c>
    </row>
    <row r="1910" spans="2:5" x14ac:dyDescent="0.2">
      <c r="B1910" s="195" t="s">
        <v>3606</v>
      </c>
      <c r="C1910" s="196">
        <v>11.369420399999999</v>
      </c>
      <c r="D1910" s="208">
        <v>45.013084190000001</v>
      </c>
      <c r="E1910" s="200">
        <v>29014</v>
      </c>
    </row>
    <row r="1911" spans="2:5" x14ac:dyDescent="0.2">
      <c r="B1911" s="195" t="s">
        <v>1313</v>
      </c>
      <c r="C1911" s="196">
        <v>8.2084096199999994</v>
      </c>
      <c r="D1911" s="208">
        <v>44.387563499999999</v>
      </c>
      <c r="E1911" s="200">
        <v>9023</v>
      </c>
    </row>
    <row r="1912" spans="2:5" x14ac:dyDescent="0.2">
      <c r="B1912" s="195" t="s">
        <v>652</v>
      </c>
      <c r="C1912" s="196">
        <v>7.5901485400000004</v>
      </c>
      <c r="D1912" s="208">
        <v>44.504124040000001</v>
      </c>
      <c r="E1912" s="200">
        <v>4061</v>
      </c>
    </row>
    <row r="1913" spans="2:5" x14ac:dyDescent="0.2">
      <c r="B1913" s="197" t="s">
        <v>4049</v>
      </c>
      <c r="C1913" s="198">
        <v>11.29060992</v>
      </c>
      <c r="D1913" s="209">
        <v>44.727556470000003</v>
      </c>
      <c r="E1913" s="200">
        <v>38004</v>
      </c>
    </row>
    <row r="1914" spans="2:5" x14ac:dyDescent="0.2">
      <c r="B1914" s="197" t="s">
        <v>5473</v>
      </c>
      <c r="C1914" s="198">
        <v>15.30985282</v>
      </c>
      <c r="D1914" s="209">
        <v>40.065812710000003</v>
      </c>
      <c r="E1914" s="200">
        <v>65039</v>
      </c>
    </row>
    <row r="1915" spans="2:5" x14ac:dyDescent="0.2">
      <c r="B1915" s="195" t="s">
        <v>6525</v>
      </c>
      <c r="C1915" s="196">
        <v>16.430176840000001</v>
      </c>
      <c r="D1915" s="208">
        <v>38.729524269999999</v>
      </c>
      <c r="E1915" s="200">
        <v>79025</v>
      </c>
    </row>
    <row r="1916" spans="2:5" x14ac:dyDescent="0.2">
      <c r="B1916" s="195" t="s">
        <v>6973</v>
      </c>
      <c r="C1916" s="196">
        <v>14.741430599999999</v>
      </c>
      <c r="D1916" s="208">
        <v>37.620309829999997</v>
      </c>
      <c r="E1916" s="200">
        <v>86007</v>
      </c>
    </row>
    <row r="1917" spans="2:5" x14ac:dyDescent="0.2">
      <c r="B1917" s="197" t="s">
        <v>5758</v>
      </c>
      <c r="C1917" s="198">
        <v>14.07304231</v>
      </c>
      <c r="D1917" s="209">
        <v>42.364622310000001</v>
      </c>
      <c r="E1917" s="200">
        <v>68011</v>
      </c>
    </row>
    <row r="1918" spans="2:5" x14ac:dyDescent="0.2">
      <c r="B1918" s="197" t="s">
        <v>5168</v>
      </c>
      <c r="C1918" s="198">
        <v>14.761124880000001</v>
      </c>
      <c r="D1918" s="209">
        <v>41.045569299999997</v>
      </c>
      <c r="E1918" s="200">
        <v>62022</v>
      </c>
    </row>
    <row r="1919" spans="2:5" x14ac:dyDescent="0.2">
      <c r="B1919" s="195" t="s">
        <v>7804</v>
      </c>
      <c r="C1919" s="196">
        <v>8.0667095700000004</v>
      </c>
      <c r="D1919" s="208">
        <v>45.971367829999998</v>
      </c>
      <c r="E1919" s="200">
        <v>103021</v>
      </c>
    </row>
    <row r="1920" spans="2:5" x14ac:dyDescent="0.2">
      <c r="B1920" s="197" t="s">
        <v>4976</v>
      </c>
      <c r="C1920" s="198">
        <v>13.519423379999999</v>
      </c>
      <c r="D1920" s="209">
        <v>41.545689150000001</v>
      </c>
      <c r="E1920" s="200">
        <v>60025</v>
      </c>
    </row>
    <row r="1921" spans="2:5" x14ac:dyDescent="0.2">
      <c r="B1921" s="195" t="s">
        <v>6974</v>
      </c>
      <c r="C1921" s="196">
        <v>14.50637122</v>
      </c>
      <c r="D1921" s="208">
        <v>37.810350630000002</v>
      </c>
      <c r="E1921" s="200">
        <v>86008</v>
      </c>
    </row>
    <row r="1922" spans="2:5" x14ac:dyDescent="0.2">
      <c r="B1922" s="195" t="s">
        <v>1373</v>
      </c>
      <c r="C1922" s="196">
        <v>8.8945970499999998</v>
      </c>
      <c r="D1922" s="208">
        <v>44.50393511</v>
      </c>
      <c r="E1922" s="200">
        <v>10014</v>
      </c>
    </row>
    <row r="1923" spans="2:5" x14ac:dyDescent="0.2">
      <c r="B1923" s="195" t="s">
        <v>531</v>
      </c>
      <c r="C1923" s="196">
        <v>8.7808551500000007</v>
      </c>
      <c r="D1923" s="208">
        <v>45.410674270000001</v>
      </c>
      <c r="E1923" s="200">
        <v>3049</v>
      </c>
    </row>
    <row r="1924" spans="2:5" x14ac:dyDescent="0.2">
      <c r="B1924" s="195" t="s">
        <v>1641</v>
      </c>
      <c r="C1924" s="196">
        <v>9.0876429699999992</v>
      </c>
      <c r="D1924" s="208">
        <v>45.944464070000002</v>
      </c>
      <c r="E1924" s="200">
        <v>13063</v>
      </c>
    </row>
    <row r="1925" spans="2:5" x14ac:dyDescent="0.2">
      <c r="B1925" s="195" t="s">
        <v>2448</v>
      </c>
      <c r="C1925" s="196">
        <v>9.2422604699999997</v>
      </c>
      <c r="D1925" s="208">
        <v>45.260011910000003</v>
      </c>
      <c r="E1925" s="200">
        <v>18043</v>
      </c>
    </row>
    <row r="1926" spans="2:5" x14ac:dyDescent="0.2">
      <c r="B1926" s="197" t="s">
        <v>5474</v>
      </c>
      <c r="C1926" s="198">
        <v>15.258549220000001</v>
      </c>
      <c r="D1926" s="209">
        <v>40.19295735</v>
      </c>
      <c r="E1926" s="200">
        <v>65040</v>
      </c>
    </row>
    <row r="1927" spans="2:5" x14ac:dyDescent="0.2">
      <c r="B1927" s="197" t="s">
        <v>5914</v>
      </c>
      <c r="C1927" s="198">
        <v>14.72209513</v>
      </c>
      <c r="D1927" s="209">
        <v>41.460307</v>
      </c>
      <c r="E1927" s="200">
        <v>70017</v>
      </c>
    </row>
    <row r="1928" spans="2:5" x14ac:dyDescent="0.2">
      <c r="B1928" s="195" t="s">
        <v>172</v>
      </c>
      <c r="C1928" s="196">
        <v>7.5012580299999998</v>
      </c>
      <c r="D1928" s="208">
        <v>44.861260739999999</v>
      </c>
      <c r="E1928" s="200">
        <v>1071</v>
      </c>
    </row>
    <row r="1929" spans="2:5" x14ac:dyDescent="0.2">
      <c r="B1929" s="197" t="s">
        <v>5915</v>
      </c>
      <c r="C1929" s="198">
        <v>14.66804192</v>
      </c>
      <c r="D1929" s="209">
        <v>41.459319700000002</v>
      </c>
      <c r="E1929" s="200">
        <v>70018</v>
      </c>
    </row>
    <row r="1930" spans="2:5" x14ac:dyDescent="0.2">
      <c r="B1930" s="195" t="s">
        <v>6394</v>
      </c>
      <c r="C1930" s="196">
        <v>16.381642450000001</v>
      </c>
      <c r="D1930" s="208">
        <v>39.85915335</v>
      </c>
      <c r="E1930" s="200">
        <v>78036</v>
      </c>
    </row>
    <row r="1931" spans="2:5" x14ac:dyDescent="0.2">
      <c r="B1931" s="197" t="s">
        <v>5625</v>
      </c>
      <c r="C1931" s="198">
        <v>13.600512719999999</v>
      </c>
      <c r="D1931" s="209">
        <v>42.064116660000003</v>
      </c>
      <c r="E1931" s="200">
        <v>66033</v>
      </c>
    </row>
    <row r="1932" spans="2:5" x14ac:dyDescent="0.2">
      <c r="B1932" s="195" t="s">
        <v>1765</v>
      </c>
      <c r="C1932" s="196">
        <v>9.5081830099999998</v>
      </c>
      <c r="D1932" s="208">
        <v>46.157777539999998</v>
      </c>
      <c r="E1932" s="200">
        <v>14017</v>
      </c>
    </row>
    <row r="1933" spans="2:5" x14ac:dyDescent="0.2">
      <c r="B1933" s="195" t="s">
        <v>3663</v>
      </c>
      <c r="C1933" s="196">
        <v>12.98772245</v>
      </c>
      <c r="D1933" s="208">
        <v>46.527134340000003</v>
      </c>
      <c r="E1933" s="200">
        <v>30022</v>
      </c>
    </row>
    <row r="1934" spans="2:5" x14ac:dyDescent="0.2">
      <c r="B1934" s="197" t="s">
        <v>5250</v>
      </c>
      <c r="C1934" s="198">
        <v>14.358914560000001</v>
      </c>
      <c r="D1934" s="209">
        <v>40.860047889999997</v>
      </c>
      <c r="E1934" s="200">
        <v>63026</v>
      </c>
    </row>
    <row r="1935" spans="2:5" x14ac:dyDescent="0.2">
      <c r="B1935" s="195" t="s">
        <v>6739</v>
      </c>
      <c r="C1935" s="196">
        <v>13.81537105</v>
      </c>
      <c r="D1935" s="208">
        <v>37.903860600000002</v>
      </c>
      <c r="E1935" s="200">
        <v>82028</v>
      </c>
    </row>
    <row r="1936" spans="2:5" x14ac:dyDescent="0.2">
      <c r="B1936" s="195" t="s">
        <v>3092</v>
      </c>
      <c r="C1936" s="196">
        <v>11.212873030000001</v>
      </c>
      <c r="D1936" s="208">
        <v>45.19202052</v>
      </c>
      <c r="E1936" s="200">
        <v>23025</v>
      </c>
    </row>
    <row r="1937" spans="2:5" x14ac:dyDescent="0.2">
      <c r="B1937" s="195" t="s">
        <v>3607</v>
      </c>
      <c r="C1937" s="196">
        <v>11.870580220000001</v>
      </c>
      <c r="D1937" s="208">
        <v>45.050074819999999</v>
      </c>
      <c r="E1937" s="200">
        <v>29015</v>
      </c>
    </row>
    <row r="1938" spans="2:5" x14ac:dyDescent="0.2">
      <c r="B1938" s="195" t="s">
        <v>7712</v>
      </c>
      <c r="C1938" s="196">
        <v>16.782809610000001</v>
      </c>
      <c r="D1938" s="208">
        <v>39.245040709999998</v>
      </c>
      <c r="E1938" s="200">
        <v>101006</v>
      </c>
    </row>
    <row r="1939" spans="2:5" x14ac:dyDescent="0.2">
      <c r="B1939" s="195" t="s">
        <v>173</v>
      </c>
      <c r="C1939" s="196">
        <v>7.3893433499999999</v>
      </c>
      <c r="D1939" s="208">
        <v>45.313078990000001</v>
      </c>
      <c r="E1939" s="200">
        <v>1072</v>
      </c>
    </row>
    <row r="1940" spans="2:5" x14ac:dyDescent="0.2">
      <c r="B1940" s="195" t="s">
        <v>2727</v>
      </c>
      <c r="C1940" s="196">
        <v>10.56562252</v>
      </c>
      <c r="D1940" s="208">
        <v>45.263322860000002</v>
      </c>
      <c r="E1940" s="200">
        <v>20019</v>
      </c>
    </row>
    <row r="1941" spans="2:5" x14ac:dyDescent="0.2">
      <c r="B1941" s="195" t="s">
        <v>1016</v>
      </c>
      <c r="C1941" s="196">
        <v>8.3169408300000001</v>
      </c>
      <c r="D1941" s="208">
        <v>45.08601084</v>
      </c>
      <c r="E1941" s="200">
        <v>6057</v>
      </c>
    </row>
    <row r="1942" spans="2:5" x14ac:dyDescent="0.2">
      <c r="B1942" s="195" t="s">
        <v>653</v>
      </c>
      <c r="C1942" s="196">
        <v>7.8205660100000003</v>
      </c>
      <c r="D1942" s="208">
        <v>44.799524249999997</v>
      </c>
      <c r="E1942" s="200">
        <v>4062</v>
      </c>
    </row>
    <row r="1943" spans="2:5" x14ac:dyDescent="0.2">
      <c r="B1943" s="195" t="s">
        <v>174</v>
      </c>
      <c r="C1943" s="196">
        <v>7.2325411400000004</v>
      </c>
      <c r="D1943" s="208">
        <v>45.43261794</v>
      </c>
      <c r="E1943" s="200">
        <v>1073</v>
      </c>
    </row>
    <row r="1944" spans="2:5" x14ac:dyDescent="0.2">
      <c r="B1944" s="195" t="s">
        <v>2027</v>
      </c>
      <c r="C1944" s="196">
        <v>9.9949747500000008</v>
      </c>
      <c r="D1944" s="208">
        <v>45.867689810000002</v>
      </c>
      <c r="E1944" s="200">
        <v>16071</v>
      </c>
    </row>
    <row r="1945" spans="2:5" x14ac:dyDescent="0.2">
      <c r="B1945" s="195" t="s">
        <v>2449</v>
      </c>
      <c r="C1945" s="196">
        <v>8.6724128199999999</v>
      </c>
      <c r="D1945" s="208">
        <v>45.24481961</v>
      </c>
      <c r="E1945" s="200">
        <v>18044</v>
      </c>
    </row>
    <row r="1946" spans="2:5" x14ac:dyDescent="0.2">
      <c r="B1946" s="195" t="s">
        <v>2450</v>
      </c>
      <c r="C1946" s="196">
        <v>8.7690863199999995</v>
      </c>
      <c r="D1946" s="208">
        <v>45.197171969999999</v>
      </c>
      <c r="E1946" s="200">
        <v>18045</v>
      </c>
    </row>
    <row r="1947" spans="2:5" x14ac:dyDescent="0.2">
      <c r="B1947" s="195" t="s">
        <v>1314</v>
      </c>
      <c r="C1947" s="196">
        <v>8.2320659099999993</v>
      </c>
      <c r="D1947" s="208">
        <v>44.096356739999997</v>
      </c>
      <c r="E1947" s="200">
        <v>9024</v>
      </c>
    </row>
    <row r="1948" spans="2:5" x14ac:dyDescent="0.2">
      <c r="B1948" s="195" t="s">
        <v>1239</v>
      </c>
      <c r="C1948" s="196">
        <v>7.7729463599999997</v>
      </c>
      <c r="D1948" s="208">
        <v>43.880947759999998</v>
      </c>
      <c r="E1948" s="200">
        <v>8016</v>
      </c>
    </row>
    <row r="1949" spans="2:5" x14ac:dyDescent="0.2">
      <c r="B1949" s="195" t="s">
        <v>7877</v>
      </c>
      <c r="C1949" s="196">
        <v>9.0790678899999993</v>
      </c>
      <c r="D1949" s="208">
        <v>45.627192919999999</v>
      </c>
      <c r="E1949" s="200">
        <v>108018</v>
      </c>
    </row>
    <row r="1950" spans="2:5" x14ac:dyDescent="0.2">
      <c r="B1950" s="197" t="s">
        <v>3823</v>
      </c>
      <c r="C1950" s="198">
        <v>9.35096916</v>
      </c>
      <c r="D1950" s="209">
        <v>44.677493390000002</v>
      </c>
      <c r="E1950" s="200">
        <v>33015</v>
      </c>
    </row>
    <row r="1951" spans="2:5" x14ac:dyDescent="0.2">
      <c r="B1951" s="197" t="s">
        <v>6001</v>
      </c>
      <c r="C1951" s="198">
        <v>15.903683389999999</v>
      </c>
      <c r="D1951" s="209">
        <v>41.26522173</v>
      </c>
      <c r="E1951" s="200">
        <v>71020</v>
      </c>
    </row>
    <row r="1952" spans="2:5" x14ac:dyDescent="0.2">
      <c r="B1952" s="195" t="s">
        <v>6395</v>
      </c>
      <c r="C1952" s="196">
        <v>16.178364819999999</v>
      </c>
      <c r="D1952" s="208">
        <v>39.274546370000003</v>
      </c>
      <c r="E1952" s="200">
        <v>78037</v>
      </c>
    </row>
    <row r="1953" spans="2:5" x14ac:dyDescent="0.2">
      <c r="B1953" s="195" t="s">
        <v>1642</v>
      </c>
      <c r="C1953" s="196">
        <v>9.0826873100000007</v>
      </c>
      <c r="D1953" s="208">
        <v>45.698566999999997</v>
      </c>
      <c r="E1953" s="200">
        <v>13064</v>
      </c>
    </row>
    <row r="1954" spans="2:5" x14ac:dyDescent="0.2">
      <c r="B1954" s="195" t="s">
        <v>2797</v>
      </c>
      <c r="C1954" s="196">
        <v>11.14503298</v>
      </c>
      <c r="D1954" s="208">
        <v>46.632792889999997</v>
      </c>
      <c r="E1954" s="200">
        <v>21020</v>
      </c>
    </row>
    <row r="1955" spans="2:5" x14ac:dyDescent="0.2">
      <c r="B1955" s="197" t="s">
        <v>5716</v>
      </c>
      <c r="C1955" s="198">
        <v>13.79237577</v>
      </c>
      <c r="D1955" s="209">
        <v>42.588624830000001</v>
      </c>
      <c r="E1955" s="200">
        <v>67016</v>
      </c>
    </row>
    <row r="1956" spans="2:5" x14ac:dyDescent="0.2">
      <c r="B1956" s="195" t="s">
        <v>1643</v>
      </c>
      <c r="C1956" s="196">
        <v>9.07435334</v>
      </c>
      <c r="D1956" s="208">
        <v>45.839624610000001</v>
      </c>
      <c r="E1956" s="200">
        <v>13065</v>
      </c>
    </row>
    <row r="1957" spans="2:5" x14ac:dyDescent="0.2">
      <c r="B1957" s="195" t="s">
        <v>7545</v>
      </c>
      <c r="C1957" s="196">
        <v>9.3975536300000009</v>
      </c>
      <c r="D1957" s="208">
        <v>45.690489079999999</v>
      </c>
      <c r="E1957" s="200">
        <v>97020</v>
      </c>
    </row>
    <row r="1958" spans="2:5" x14ac:dyDescent="0.2">
      <c r="B1958" s="195" t="s">
        <v>1858</v>
      </c>
      <c r="C1958" s="196">
        <v>9.3350274399999993</v>
      </c>
      <c r="D1958" s="208">
        <v>45.52420326</v>
      </c>
      <c r="E1958" s="200">
        <v>15070</v>
      </c>
    </row>
    <row r="1959" spans="2:5" x14ac:dyDescent="0.2">
      <c r="B1959" s="195" t="s">
        <v>7463</v>
      </c>
      <c r="C1959" s="196">
        <v>8.1544800800000008</v>
      </c>
      <c r="D1959" s="208">
        <v>45.565790679999999</v>
      </c>
      <c r="E1959" s="200">
        <v>96017</v>
      </c>
    </row>
    <row r="1960" spans="2:5" x14ac:dyDescent="0.2">
      <c r="B1960" s="195" t="s">
        <v>876</v>
      </c>
      <c r="C1960" s="196">
        <v>8.0367647099999999</v>
      </c>
      <c r="D1960" s="208">
        <v>45.049768690000001</v>
      </c>
      <c r="E1960" s="200">
        <v>5035</v>
      </c>
    </row>
    <row r="1961" spans="2:5" x14ac:dyDescent="0.2">
      <c r="B1961" s="197" t="s">
        <v>4181</v>
      </c>
      <c r="C1961" s="198">
        <v>12.985153329999999</v>
      </c>
      <c r="D1961" s="209">
        <v>43.320740839999999</v>
      </c>
      <c r="E1961" s="200">
        <v>42013</v>
      </c>
    </row>
    <row r="1962" spans="2:5" x14ac:dyDescent="0.2">
      <c r="B1962" s="197" t="s">
        <v>4582</v>
      </c>
      <c r="C1962" s="198">
        <v>12.91638888</v>
      </c>
      <c r="D1962" s="209">
        <v>42.819334519999998</v>
      </c>
      <c r="E1962" s="200">
        <v>54010</v>
      </c>
    </row>
    <row r="1963" spans="2:5" x14ac:dyDescent="0.2">
      <c r="B1963" s="195" t="s">
        <v>1017</v>
      </c>
      <c r="C1963" s="196">
        <v>8.9319765600000007</v>
      </c>
      <c r="D1963" s="208">
        <v>44.841863420000003</v>
      </c>
      <c r="E1963" s="200">
        <v>6058</v>
      </c>
    </row>
    <row r="1964" spans="2:5" x14ac:dyDescent="0.2">
      <c r="B1964" s="197" t="s">
        <v>4383</v>
      </c>
      <c r="C1964" s="198">
        <v>10.87757536</v>
      </c>
      <c r="D1964" s="209">
        <v>43.759669240000001</v>
      </c>
      <c r="E1964" s="200">
        <v>48011</v>
      </c>
    </row>
    <row r="1965" spans="2:5" x14ac:dyDescent="0.2">
      <c r="B1965" s="197" t="s">
        <v>4824</v>
      </c>
      <c r="C1965" s="198">
        <v>12.981650370000001</v>
      </c>
      <c r="D1965" s="209">
        <v>41.944365210000001</v>
      </c>
      <c r="E1965" s="200">
        <v>58027</v>
      </c>
    </row>
    <row r="1966" spans="2:5" x14ac:dyDescent="0.2">
      <c r="B1966" s="197" t="s">
        <v>5169</v>
      </c>
      <c r="C1966" s="198">
        <v>14.556890900000001</v>
      </c>
      <c r="D1966" s="209">
        <v>41.28321897</v>
      </c>
      <c r="E1966" s="200">
        <v>62023</v>
      </c>
    </row>
    <row r="1967" spans="2:5" x14ac:dyDescent="0.2">
      <c r="B1967" s="195" t="s">
        <v>654</v>
      </c>
      <c r="C1967" s="196">
        <v>8.0978395699999997</v>
      </c>
      <c r="D1967" s="208">
        <v>44.574339709999997</v>
      </c>
      <c r="E1967" s="200">
        <v>4063</v>
      </c>
    </row>
    <row r="1968" spans="2:5" x14ac:dyDescent="0.2">
      <c r="B1968" s="195" t="s">
        <v>1018</v>
      </c>
      <c r="C1968" s="196">
        <v>8.2152477000000008</v>
      </c>
      <c r="D1968" s="208">
        <v>45.120191890000001</v>
      </c>
      <c r="E1968" s="200">
        <v>6059</v>
      </c>
    </row>
    <row r="1969" spans="2:5" x14ac:dyDescent="0.2">
      <c r="B1969" s="195" t="s">
        <v>7464</v>
      </c>
      <c r="C1969" s="196">
        <v>8.0739947300000008</v>
      </c>
      <c r="D1969" s="208">
        <v>45.480907649999999</v>
      </c>
      <c r="E1969" s="200">
        <v>96018</v>
      </c>
    </row>
    <row r="1970" spans="2:5" x14ac:dyDescent="0.2">
      <c r="B1970" s="195" t="s">
        <v>1859</v>
      </c>
      <c r="C1970" s="196">
        <v>9.3384643500000006</v>
      </c>
      <c r="D1970" s="208">
        <v>45.331572340000001</v>
      </c>
      <c r="E1970" s="200">
        <v>15071</v>
      </c>
    </row>
    <row r="1971" spans="2:5" x14ac:dyDescent="0.2">
      <c r="B1971" s="195" t="s">
        <v>7322</v>
      </c>
      <c r="C1971" s="196">
        <v>14.103154549999999</v>
      </c>
      <c r="D1971" s="208">
        <v>41.654075130000003</v>
      </c>
      <c r="E1971" s="200">
        <v>94014</v>
      </c>
    </row>
    <row r="1972" spans="2:5" x14ac:dyDescent="0.2">
      <c r="B1972" s="195" t="s">
        <v>1860</v>
      </c>
      <c r="C1972" s="196">
        <v>8.9507118000000006</v>
      </c>
      <c r="D1972" s="208">
        <v>45.593444779999999</v>
      </c>
      <c r="E1972" s="200">
        <v>15072</v>
      </c>
    </row>
    <row r="1973" spans="2:5" x14ac:dyDescent="0.2">
      <c r="B1973" s="195" t="s">
        <v>877</v>
      </c>
      <c r="C1973" s="196">
        <v>8.3602087100000002</v>
      </c>
      <c r="D1973" s="208">
        <v>44.872670380000002</v>
      </c>
      <c r="E1973" s="200">
        <v>5036</v>
      </c>
    </row>
    <row r="1974" spans="2:5" x14ac:dyDescent="0.2">
      <c r="B1974" s="195" t="s">
        <v>3093</v>
      </c>
      <c r="C1974" s="196">
        <v>11.04159037</v>
      </c>
      <c r="D1974" s="208">
        <v>45.57418406</v>
      </c>
      <c r="E1974" s="200">
        <v>23026</v>
      </c>
    </row>
    <row r="1975" spans="2:5" x14ac:dyDescent="0.2">
      <c r="B1975" s="195" t="s">
        <v>6255</v>
      </c>
      <c r="C1975" s="196">
        <v>16.349282469999999</v>
      </c>
      <c r="D1975" s="208">
        <v>40.045712510000001</v>
      </c>
      <c r="E1975" s="200">
        <v>76027</v>
      </c>
    </row>
    <row r="1976" spans="2:5" x14ac:dyDescent="0.2">
      <c r="B1976" s="197" t="s">
        <v>4384</v>
      </c>
      <c r="C1976" s="198">
        <v>11.04076435</v>
      </c>
      <c r="D1976" s="209">
        <v>43.547778960000002</v>
      </c>
      <c r="E1976" s="200">
        <v>48012</v>
      </c>
    </row>
    <row r="1977" spans="2:5" x14ac:dyDescent="0.2">
      <c r="B1977" s="195" t="s">
        <v>2451</v>
      </c>
      <c r="C1977" s="196">
        <v>9.1274166000000001</v>
      </c>
      <c r="D1977" s="208">
        <v>45.254344770000003</v>
      </c>
      <c r="E1977" s="200">
        <v>18046</v>
      </c>
    </row>
    <row r="1978" spans="2:5" x14ac:dyDescent="0.2">
      <c r="B1978" s="195" t="s">
        <v>6526</v>
      </c>
      <c r="C1978" s="196">
        <v>16.742473660000002</v>
      </c>
      <c r="D1978" s="208">
        <v>39.020321000000003</v>
      </c>
      <c r="E1978" s="200">
        <v>79027</v>
      </c>
    </row>
    <row r="1979" spans="2:5" x14ac:dyDescent="0.2">
      <c r="B1979" s="197" t="s">
        <v>4825</v>
      </c>
      <c r="C1979" s="198">
        <v>13.067697860000001</v>
      </c>
      <c r="D1979" s="209">
        <v>41.98808485</v>
      </c>
      <c r="E1979" s="200">
        <v>58028</v>
      </c>
    </row>
    <row r="1980" spans="2:5" x14ac:dyDescent="0.2">
      <c r="B1980" s="195" t="s">
        <v>3516</v>
      </c>
      <c r="C1980" s="196">
        <v>11.691901680000001</v>
      </c>
      <c r="D1980" s="208">
        <v>45.402934139999999</v>
      </c>
      <c r="E1980" s="200">
        <v>28030</v>
      </c>
    </row>
    <row r="1981" spans="2:5" x14ac:dyDescent="0.2">
      <c r="B1981" s="197" t="s">
        <v>4977</v>
      </c>
      <c r="C1981" s="198">
        <v>13.90505228</v>
      </c>
      <c r="D1981" s="209">
        <v>41.481038959999999</v>
      </c>
      <c r="E1981" s="200">
        <v>60026</v>
      </c>
    </row>
    <row r="1982" spans="2:5" x14ac:dyDescent="0.2">
      <c r="B1982" s="195" t="s">
        <v>655</v>
      </c>
      <c r="C1982" s="196">
        <v>7.46788805</v>
      </c>
      <c r="D1982" s="208">
        <v>44.383160330000003</v>
      </c>
      <c r="E1982" s="200">
        <v>4064</v>
      </c>
    </row>
    <row r="1983" spans="2:5" x14ac:dyDescent="0.2">
      <c r="B1983" s="195" t="s">
        <v>440</v>
      </c>
      <c r="C1983" s="196">
        <v>8.1623541900000003</v>
      </c>
      <c r="D1983" s="208">
        <v>45.883080839999998</v>
      </c>
      <c r="E1983" s="200">
        <v>2041</v>
      </c>
    </row>
    <row r="1984" spans="2:5" x14ac:dyDescent="0.2">
      <c r="B1984" s="195" t="s">
        <v>2250</v>
      </c>
      <c r="C1984" s="196">
        <v>10.32550765</v>
      </c>
      <c r="D1984" s="208">
        <v>46.00231643</v>
      </c>
      <c r="E1984" s="200">
        <v>17049</v>
      </c>
    </row>
    <row r="1985" spans="2:5" x14ac:dyDescent="0.2">
      <c r="B1985" s="195" t="s">
        <v>656</v>
      </c>
      <c r="C1985" s="196">
        <v>7.7931673799999999</v>
      </c>
      <c r="D1985" s="208">
        <v>44.634751909999999</v>
      </c>
      <c r="E1985" s="200">
        <v>4065</v>
      </c>
    </row>
    <row r="1986" spans="2:5" x14ac:dyDescent="0.2">
      <c r="B1986" s="195" t="s">
        <v>2452</v>
      </c>
      <c r="C1986" s="196">
        <v>9.01775898</v>
      </c>
      <c r="D1986" s="208">
        <v>45.061173799999999</v>
      </c>
      <c r="E1986" s="200">
        <v>18047</v>
      </c>
    </row>
    <row r="1987" spans="2:5" x14ac:dyDescent="0.2">
      <c r="B1987" s="197" t="s">
        <v>4826</v>
      </c>
      <c r="C1987" s="198">
        <v>12.09896835</v>
      </c>
      <c r="D1987" s="209">
        <v>41.998242529999999</v>
      </c>
      <c r="E1987" s="200">
        <v>58029</v>
      </c>
    </row>
    <row r="1988" spans="2:5" x14ac:dyDescent="0.2">
      <c r="B1988" s="197" t="s">
        <v>4075</v>
      </c>
      <c r="C1988" s="198">
        <v>12.349815299999999</v>
      </c>
      <c r="D1988" s="209">
        <v>44.260928229999998</v>
      </c>
      <c r="E1988" s="200">
        <v>39007</v>
      </c>
    </row>
    <row r="1989" spans="2:5" x14ac:dyDescent="0.2">
      <c r="B1989" s="195" t="s">
        <v>6396</v>
      </c>
      <c r="C1989" s="196">
        <v>16.12681954</v>
      </c>
      <c r="D1989" s="208">
        <v>39.542367980000002</v>
      </c>
      <c r="E1989" s="200">
        <v>78038</v>
      </c>
    </row>
    <row r="1990" spans="2:5" x14ac:dyDescent="0.2">
      <c r="B1990" s="195" t="s">
        <v>7631</v>
      </c>
      <c r="C1990" s="196">
        <v>9.4226378700000009</v>
      </c>
      <c r="D1990" s="208">
        <v>45.3738302</v>
      </c>
      <c r="E1990" s="200">
        <v>98018</v>
      </c>
    </row>
    <row r="1991" spans="2:5" x14ac:dyDescent="0.2">
      <c r="B1991" s="195" t="s">
        <v>3664</v>
      </c>
      <c r="C1991" s="196">
        <v>13.33441517</v>
      </c>
      <c r="D1991" s="208">
        <v>45.823267389999998</v>
      </c>
      <c r="E1991" s="200">
        <v>30023</v>
      </c>
    </row>
    <row r="1992" spans="2:5" x14ac:dyDescent="0.2">
      <c r="B1992" s="197" t="s">
        <v>5341</v>
      </c>
      <c r="C1992" s="198">
        <v>14.6172194</v>
      </c>
      <c r="D1992" s="209">
        <v>41.020735469999998</v>
      </c>
      <c r="E1992" s="200">
        <v>64025</v>
      </c>
    </row>
    <row r="1993" spans="2:5" x14ac:dyDescent="0.2">
      <c r="B1993" s="197" t="s">
        <v>5070</v>
      </c>
      <c r="C1993" s="198">
        <v>14.42434334</v>
      </c>
      <c r="D1993" s="209">
        <v>41.039709999999999</v>
      </c>
      <c r="E1993" s="200">
        <v>61028</v>
      </c>
    </row>
    <row r="1994" spans="2:5" x14ac:dyDescent="0.2">
      <c r="B1994" s="195" t="s">
        <v>1240</v>
      </c>
      <c r="C1994" s="196">
        <v>8.1143920900000008</v>
      </c>
      <c r="D1994" s="208">
        <v>43.925338480000001</v>
      </c>
      <c r="E1994" s="200">
        <v>8017</v>
      </c>
    </row>
    <row r="1995" spans="2:5" x14ac:dyDescent="0.2">
      <c r="B1995" s="195" t="s">
        <v>6397</v>
      </c>
      <c r="C1995" s="196">
        <v>16.113979919999998</v>
      </c>
      <c r="D1995" s="208">
        <v>39.50771022</v>
      </c>
      <c r="E1995" s="200">
        <v>78039</v>
      </c>
    </row>
    <row r="1996" spans="2:5" x14ac:dyDescent="0.2">
      <c r="B1996" s="197" t="s">
        <v>5071</v>
      </c>
      <c r="C1996" s="198">
        <v>14.23044571</v>
      </c>
      <c r="D1996" s="209">
        <v>40.962544379999997</v>
      </c>
      <c r="E1996" s="200">
        <v>61029</v>
      </c>
    </row>
    <row r="1997" spans="2:5" x14ac:dyDescent="0.2">
      <c r="B1997" s="195" t="s">
        <v>7546</v>
      </c>
      <c r="C1997" s="196">
        <v>9.3007642700000002</v>
      </c>
      <c r="D1997" s="208">
        <v>45.819456719999998</v>
      </c>
      <c r="E1997" s="200">
        <v>97021</v>
      </c>
    </row>
    <row r="1998" spans="2:5" x14ac:dyDescent="0.2">
      <c r="B1998" s="195" t="s">
        <v>175</v>
      </c>
      <c r="C1998" s="196">
        <v>6.7942277600000001</v>
      </c>
      <c r="D1998" s="208">
        <v>44.952410860000001</v>
      </c>
      <c r="E1998" s="200">
        <v>1074</v>
      </c>
    </row>
    <row r="1999" spans="2:5" x14ac:dyDescent="0.2">
      <c r="B1999" s="195" t="s">
        <v>1861</v>
      </c>
      <c r="C1999" s="196">
        <v>9.0932734499999999</v>
      </c>
      <c r="D1999" s="208">
        <v>45.445937790000002</v>
      </c>
      <c r="E1999" s="200">
        <v>15074</v>
      </c>
    </row>
    <row r="2000" spans="2:5" x14ac:dyDescent="0.2">
      <c r="B2000" s="195" t="s">
        <v>7878</v>
      </c>
      <c r="C2000" s="196">
        <v>9.1480285299999995</v>
      </c>
      <c r="D2000" s="208">
        <v>45.626480059999999</v>
      </c>
      <c r="E2000" s="200">
        <v>108019</v>
      </c>
    </row>
    <row r="2001" spans="2:5" x14ac:dyDescent="0.2">
      <c r="B2001" s="195" t="s">
        <v>7805</v>
      </c>
      <c r="C2001" s="196">
        <v>8.3659339100000008</v>
      </c>
      <c r="D2001" s="208">
        <v>45.835097099999999</v>
      </c>
      <c r="E2001" s="200">
        <v>103022</v>
      </c>
    </row>
    <row r="2002" spans="2:5" x14ac:dyDescent="0.2">
      <c r="B2002" s="195" t="s">
        <v>6810</v>
      </c>
      <c r="C2002" s="196">
        <v>14.712178270000001</v>
      </c>
      <c r="D2002" s="208">
        <v>37.843754879999999</v>
      </c>
      <c r="E2002" s="200">
        <v>83017</v>
      </c>
    </row>
    <row r="2003" spans="2:5" x14ac:dyDescent="0.2">
      <c r="B2003" s="195" t="s">
        <v>1862</v>
      </c>
      <c r="C2003" s="196">
        <v>9.0754416800000008</v>
      </c>
      <c r="D2003" s="208">
        <v>45.595009769999997</v>
      </c>
      <c r="E2003" s="200">
        <v>15076</v>
      </c>
    </row>
    <row r="2004" spans="2:5" x14ac:dyDescent="0.2">
      <c r="B2004" s="197" t="s">
        <v>4091</v>
      </c>
      <c r="C2004" s="198">
        <v>12.24217492</v>
      </c>
      <c r="D2004" s="209">
        <v>44.136548990000001</v>
      </c>
      <c r="E2004" s="200">
        <v>40007</v>
      </c>
    </row>
    <row r="2005" spans="2:5" x14ac:dyDescent="0.2">
      <c r="B2005" s="197" t="s">
        <v>4092</v>
      </c>
      <c r="C2005" s="198">
        <v>12.395441679999999</v>
      </c>
      <c r="D2005" s="209">
        <v>44.199535130000001</v>
      </c>
      <c r="E2005" s="200">
        <v>40008</v>
      </c>
    </row>
    <row r="2006" spans="2:5" x14ac:dyDescent="0.2">
      <c r="B2006" s="197" t="s">
        <v>5342</v>
      </c>
      <c r="C2006" s="198">
        <v>14.82975792</v>
      </c>
      <c r="D2006" s="209">
        <v>40.896127659999998</v>
      </c>
      <c r="E2006" s="200">
        <v>64026</v>
      </c>
    </row>
    <row r="2007" spans="2:5" x14ac:dyDescent="0.2">
      <c r="B2007" s="195" t="s">
        <v>1241</v>
      </c>
      <c r="C2007" s="196">
        <v>7.9749717999999996</v>
      </c>
      <c r="D2007" s="208">
        <v>44.007714370000002</v>
      </c>
      <c r="E2007" s="200">
        <v>8018</v>
      </c>
    </row>
    <row r="2008" spans="2:5" x14ac:dyDescent="0.2">
      <c r="B2008" s="195" t="s">
        <v>3295</v>
      </c>
      <c r="C2008" s="196">
        <v>11.987169700000001</v>
      </c>
      <c r="D2008" s="208">
        <v>46.08869043</v>
      </c>
      <c r="E2008" s="200">
        <v>25011</v>
      </c>
    </row>
    <row r="2009" spans="2:5" x14ac:dyDescent="0.2">
      <c r="B2009" s="195" t="s">
        <v>3364</v>
      </c>
      <c r="C2009" s="196">
        <v>12.613797099999999</v>
      </c>
      <c r="D2009" s="208">
        <v>45.712754609999998</v>
      </c>
      <c r="E2009" s="200">
        <v>26015</v>
      </c>
    </row>
    <row r="2010" spans="2:5" x14ac:dyDescent="0.2">
      <c r="B2010" s="195" t="s">
        <v>7739</v>
      </c>
      <c r="C2010" s="196">
        <v>16.02959092</v>
      </c>
      <c r="D2010" s="208">
        <v>38.663952299999998</v>
      </c>
      <c r="E2010" s="200">
        <v>102006</v>
      </c>
    </row>
    <row r="2011" spans="2:5" x14ac:dyDescent="0.2">
      <c r="B2011" s="197" t="s">
        <v>4226</v>
      </c>
      <c r="C2011" s="198">
        <v>13.25840962</v>
      </c>
      <c r="D2011" s="209">
        <v>43.109100490000003</v>
      </c>
      <c r="E2011" s="200">
        <v>43011</v>
      </c>
    </row>
    <row r="2012" spans="2:5" x14ac:dyDescent="0.2">
      <c r="B2012" s="195" t="s">
        <v>878</v>
      </c>
      <c r="C2012" s="196">
        <v>8.2432013600000005</v>
      </c>
      <c r="D2012" s="208">
        <v>44.647992590000001</v>
      </c>
      <c r="E2012" s="200">
        <v>5037</v>
      </c>
    </row>
    <row r="2013" spans="2:5" x14ac:dyDescent="0.2">
      <c r="B2013" s="197" t="s">
        <v>5475</v>
      </c>
      <c r="C2013" s="198">
        <v>14.70091545</v>
      </c>
      <c r="D2013" s="209">
        <v>40.646757209999997</v>
      </c>
      <c r="E2013" s="200">
        <v>65041</v>
      </c>
    </row>
    <row r="2014" spans="2:5" x14ac:dyDescent="0.2">
      <c r="B2014" s="195" t="s">
        <v>2251</v>
      </c>
      <c r="C2014" s="196">
        <v>10.3518498</v>
      </c>
      <c r="D2014" s="208">
        <v>46.002358090000001</v>
      </c>
      <c r="E2014" s="200">
        <v>17050</v>
      </c>
    </row>
    <row r="2015" spans="2:5" x14ac:dyDescent="0.2">
      <c r="B2015" s="197" t="s">
        <v>4517</v>
      </c>
      <c r="C2015" s="198">
        <v>11.90064548</v>
      </c>
      <c r="D2015" s="209">
        <v>42.962892269999998</v>
      </c>
      <c r="E2015" s="200">
        <v>52008</v>
      </c>
    </row>
    <row r="2016" spans="2:5" x14ac:dyDescent="0.2">
      <c r="B2016" s="195" t="s">
        <v>6398</v>
      </c>
      <c r="C2016" s="196">
        <v>15.943022259999999</v>
      </c>
      <c r="D2016" s="208">
        <v>39.516214740000002</v>
      </c>
      <c r="E2016" s="200">
        <v>78040</v>
      </c>
    </row>
    <row r="2017" spans="2:5" x14ac:dyDescent="0.2">
      <c r="B2017" s="195" t="s">
        <v>657</v>
      </c>
      <c r="C2017" s="196">
        <v>8.0352171600000002</v>
      </c>
      <c r="D2017" s="208">
        <v>44.386235329999998</v>
      </c>
      <c r="E2017" s="200">
        <v>4066</v>
      </c>
    </row>
    <row r="2018" spans="2:5" x14ac:dyDescent="0.2">
      <c r="B2018" s="195" t="s">
        <v>2252</v>
      </c>
      <c r="C2018" s="196">
        <v>10.37037619</v>
      </c>
      <c r="D2018" s="208">
        <v>46.080190940000001</v>
      </c>
      <c r="E2018" s="200">
        <v>17051</v>
      </c>
    </row>
    <row r="2019" spans="2:5" x14ac:dyDescent="0.2">
      <c r="B2019" s="195" t="s">
        <v>1162</v>
      </c>
      <c r="C2019" s="196">
        <v>7.7365648199999999</v>
      </c>
      <c r="D2019" s="208">
        <v>45.716399449999997</v>
      </c>
      <c r="E2019" s="200">
        <v>7013</v>
      </c>
    </row>
    <row r="2020" spans="2:5" x14ac:dyDescent="0.2">
      <c r="B2020" s="195" t="s">
        <v>1163</v>
      </c>
      <c r="C2020" s="196">
        <v>7.70646173</v>
      </c>
      <c r="D2020" s="208">
        <v>45.689774370000002</v>
      </c>
      <c r="E2020" s="200">
        <v>7014</v>
      </c>
    </row>
    <row r="2021" spans="2:5" x14ac:dyDescent="0.2">
      <c r="B2021" s="195" t="s">
        <v>1164</v>
      </c>
      <c r="C2021" s="196">
        <v>7.5499415599999997</v>
      </c>
      <c r="D2021" s="208">
        <v>45.74433587</v>
      </c>
      <c r="E2021" s="200">
        <v>7015</v>
      </c>
    </row>
    <row r="2022" spans="2:5" x14ac:dyDescent="0.2">
      <c r="B2022" s="195" t="s">
        <v>1165</v>
      </c>
      <c r="C2022" s="196">
        <v>7.62028471</v>
      </c>
      <c r="D2022" s="208">
        <v>45.838356869999998</v>
      </c>
      <c r="E2022" s="200">
        <v>7016</v>
      </c>
    </row>
    <row r="2023" spans="2:5" x14ac:dyDescent="0.2">
      <c r="B2023" s="195" t="s">
        <v>1166</v>
      </c>
      <c r="C2023" s="196">
        <v>7.6577545300000001</v>
      </c>
      <c r="D2023" s="208">
        <v>45.685740430000003</v>
      </c>
      <c r="E2023" s="200">
        <v>7017</v>
      </c>
    </row>
    <row r="2024" spans="2:5" x14ac:dyDescent="0.2">
      <c r="B2024" s="195" t="s">
        <v>1167</v>
      </c>
      <c r="C2024" s="196">
        <v>7.6207940599999997</v>
      </c>
      <c r="D2024" s="208">
        <v>45.623612600000001</v>
      </c>
      <c r="E2024" s="200">
        <v>7018</v>
      </c>
    </row>
    <row r="2025" spans="2:5" x14ac:dyDescent="0.2">
      <c r="B2025" s="195" t="s">
        <v>1168</v>
      </c>
      <c r="C2025" s="196">
        <v>7.3254075600000004</v>
      </c>
      <c r="D2025" s="208">
        <v>45.720434689999998</v>
      </c>
      <c r="E2025" s="200">
        <v>7019</v>
      </c>
    </row>
    <row r="2026" spans="2:5" x14ac:dyDescent="0.2">
      <c r="B2026" s="195" t="s">
        <v>1169</v>
      </c>
      <c r="C2026" s="196">
        <v>7.61324866</v>
      </c>
      <c r="D2026" s="208">
        <v>45.749566600000001</v>
      </c>
      <c r="E2026" s="200">
        <v>7020</v>
      </c>
    </row>
    <row r="2027" spans="2:5" x14ac:dyDescent="0.2">
      <c r="B2027" s="195" t="s">
        <v>658</v>
      </c>
      <c r="C2027" s="196">
        <v>7.8582034500000004</v>
      </c>
      <c r="D2027" s="208">
        <v>44.652225479999998</v>
      </c>
      <c r="E2027" s="200">
        <v>4067</v>
      </c>
    </row>
    <row r="2028" spans="2:5" x14ac:dyDescent="0.2">
      <c r="B2028" s="195" t="s">
        <v>7100</v>
      </c>
      <c r="C2028" s="196">
        <v>8.7251404800000003</v>
      </c>
      <c r="D2028" s="208">
        <v>40.506102509999998</v>
      </c>
      <c r="E2028" s="200">
        <v>90024</v>
      </c>
    </row>
    <row r="2029" spans="2:5" x14ac:dyDescent="0.2">
      <c r="B2029" s="195" t="s">
        <v>176</v>
      </c>
      <c r="C2029" s="196">
        <v>7.3457007799999996</v>
      </c>
      <c r="D2029" s="208">
        <v>45.362859479999997</v>
      </c>
      <c r="E2029" s="200">
        <v>1075</v>
      </c>
    </row>
    <row r="2030" spans="2:5" x14ac:dyDescent="0.2">
      <c r="B2030" s="195" t="s">
        <v>3194</v>
      </c>
      <c r="C2030" s="196">
        <v>11.281661140000001</v>
      </c>
      <c r="D2030" s="208">
        <v>45.544848799999997</v>
      </c>
      <c r="E2030" s="200">
        <v>24029</v>
      </c>
    </row>
    <row r="2031" spans="2:5" x14ac:dyDescent="0.2">
      <c r="B2031" s="197" t="s">
        <v>5343</v>
      </c>
      <c r="C2031" s="198">
        <v>14.790901359999999</v>
      </c>
      <c r="D2031" s="209">
        <v>41.043703800000003</v>
      </c>
      <c r="E2031" s="200">
        <v>64027</v>
      </c>
    </row>
    <row r="2032" spans="2:5" x14ac:dyDescent="0.2">
      <c r="B2032" s="197" t="s">
        <v>4518</v>
      </c>
      <c r="C2032" s="198">
        <v>11.83180864</v>
      </c>
      <c r="D2032" s="209">
        <v>43.058839480000003</v>
      </c>
      <c r="E2032" s="200">
        <v>52009</v>
      </c>
    </row>
    <row r="2033" spans="2:5" x14ac:dyDescent="0.2">
      <c r="B2033" s="197" t="s">
        <v>4446</v>
      </c>
      <c r="C2033" s="198">
        <v>10.642554840000001</v>
      </c>
      <c r="D2033" s="209">
        <v>43.485830460000003</v>
      </c>
      <c r="E2033" s="200">
        <v>50012</v>
      </c>
    </row>
    <row r="2034" spans="2:5" x14ac:dyDescent="0.2">
      <c r="B2034" s="195" t="s">
        <v>177</v>
      </c>
      <c r="C2034" s="196">
        <v>7.1693934600000002</v>
      </c>
      <c r="D2034" s="208">
        <v>45.148585799999999</v>
      </c>
      <c r="E2034" s="200">
        <v>1076</v>
      </c>
    </row>
    <row r="2035" spans="2:5" x14ac:dyDescent="0.2">
      <c r="B2035" s="195" t="s">
        <v>7045</v>
      </c>
      <c r="C2035" s="196">
        <v>14.701267440000001</v>
      </c>
      <c r="D2035" s="208">
        <v>37.03157582</v>
      </c>
      <c r="E2035" s="200">
        <v>88002</v>
      </c>
    </row>
    <row r="2036" spans="2:5" x14ac:dyDescent="0.2">
      <c r="B2036" s="195" t="s">
        <v>7101</v>
      </c>
      <c r="C2036" s="196">
        <v>8.8200008499999996</v>
      </c>
      <c r="D2036" s="208">
        <v>40.751819449999999</v>
      </c>
      <c r="E2036" s="200">
        <v>90025</v>
      </c>
    </row>
    <row r="2037" spans="2:5" x14ac:dyDescent="0.2">
      <c r="B2037" s="195" t="s">
        <v>3365</v>
      </c>
      <c r="C2037" s="196">
        <v>12.58213662</v>
      </c>
      <c r="D2037" s="208">
        <v>45.728410449999998</v>
      </c>
      <c r="E2037" s="200">
        <v>26016</v>
      </c>
    </row>
    <row r="2038" spans="2:5" x14ac:dyDescent="0.2">
      <c r="B2038" s="197" t="s">
        <v>4182</v>
      </c>
      <c r="C2038" s="198">
        <v>13.325551839999999</v>
      </c>
      <c r="D2038" s="209">
        <v>43.599732959999997</v>
      </c>
      <c r="E2038" s="200">
        <v>42014</v>
      </c>
    </row>
    <row r="2039" spans="2:5" x14ac:dyDescent="0.2">
      <c r="B2039" s="195" t="s">
        <v>6527</v>
      </c>
      <c r="C2039" s="196">
        <v>16.414195710000001</v>
      </c>
      <c r="D2039" s="208">
        <v>38.684076740000002</v>
      </c>
      <c r="E2039" s="200">
        <v>79029</v>
      </c>
    </row>
    <row r="2040" spans="2:5" x14ac:dyDescent="0.2">
      <c r="B2040" s="195" t="s">
        <v>2253</v>
      </c>
      <c r="C2040" s="196">
        <v>9.9305286400000004</v>
      </c>
      <c r="D2040" s="208">
        <v>45.536843599999997</v>
      </c>
      <c r="E2040" s="200">
        <v>17052</v>
      </c>
    </row>
    <row r="2041" spans="2:5" x14ac:dyDescent="0.2">
      <c r="B2041" s="195" t="s">
        <v>6256</v>
      </c>
      <c r="C2041" s="196">
        <v>16.214993710000002</v>
      </c>
      <c r="D2041" s="208">
        <v>40.12432913</v>
      </c>
      <c r="E2041" s="200">
        <v>76028</v>
      </c>
    </row>
    <row r="2042" spans="2:5" x14ac:dyDescent="0.2">
      <c r="B2042" s="195" t="s">
        <v>7323</v>
      </c>
      <c r="C2042" s="196">
        <v>14.385532169999999</v>
      </c>
      <c r="D2042" s="208">
        <v>41.678059099999999</v>
      </c>
      <c r="E2042" s="200">
        <v>94015</v>
      </c>
    </row>
    <row r="2043" spans="2:5" x14ac:dyDescent="0.2">
      <c r="B2043" s="195" t="s">
        <v>1374</v>
      </c>
      <c r="C2043" s="196">
        <v>9.3240170800000008</v>
      </c>
      <c r="D2043" s="208">
        <v>44.316710720000003</v>
      </c>
      <c r="E2043" s="200">
        <v>10015</v>
      </c>
    </row>
    <row r="2044" spans="2:5" x14ac:dyDescent="0.2">
      <c r="B2044" s="195" t="s">
        <v>1766</v>
      </c>
      <c r="C2044" s="196">
        <v>9.4054875599999992</v>
      </c>
      <c r="D2044" s="208">
        <v>46.321027710000003</v>
      </c>
      <c r="E2044" s="200">
        <v>14018</v>
      </c>
    </row>
    <row r="2045" spans="2:5" x14ac:dyDescent="0.2">
      <c r="B2045" s="195" t="s">
        <v>178</v>
      </c>
      <c r="C2045" s="196">
        <v>7.9031275299999999</v>
      </c>
      <c r="D2045" s="208">
        <v>45.499397010000003</v>
      </c>
      <c r="E2045" s="200">
        <v>1077</v>
      </c>
    </row>
    <row r="2046" spans="2:5" x14ac:dyDescent="0.2">
      <c r="B2046" s="195" t="s">
        <v>2798</v>
      </c>
      <c r="C2046" s="196">
        <v>11.83631922</v>
      </c>
      <c r="D2046" s="208">
        <v>46.806446780000002</v>
      </c>
      <c r="E2046" s="200">
        <v>21021</v>
      </c>
    </row>
    <row r="2047" spans="2:5" x14ac:dyDescent="0.2">
      <c r="B2047" s="195" t="s">
        <v>179</v>
      </c>
      <c r="C2047" s="196">
        <v>7.82107157</v>
      </c>
      <c r="D2047" s="208">
        <v>45.013153170000002</v>
      </c>
      <c r="E2047" s="200">
        <v>1078</v>
      </c>
    </row>
    <row r="2048" spans="2:5" x14ac:dyDescent="0.2">
      <c r="B2048" s="195" t="s">
        <v>3296</v>
      </c>
      <c r="C2048" s="196">
        <v>12.386840469999999</v>
      </c>
      <c r="D2048" s="208">
        <v>46.172655210000002</v>
      </c>
      <c r="E2048" s="200">
        <v>25012</v>
      </c>
    </row>
    <row r="2049" spans="2:5" x14ac:dyDescent="0.2">
      <c r="B2049" s="195" t="s">
        <v>1767</v>
      </c>
      <c r="C2049" s="196">
        <v>9.8483263700000006</v>
      </c>
      <c r="D2049" s="208">
        <v>46.263769089999997</v>
      </c>
      <c r="E2049" s="200">
        <v>14019</v>
      </c>
    </row>
    <row r="2050" spans="2:5" x14ac:dyDescent="0.2">
      <c r="B2050" s="195" t="s">
        <v>180</v>
      </c>
      <c r="C2050" s="196">
        <v>7.6560593099999998</v>
      </c>
      <c r="D2050" s="208">
        <v>45.417808209999997</v>
      </c>
      <c r="E2050" s="200">
        <v>1079</v>
      </c>
    </row>
    <row r="2051" spans="2:5" x14ac:dyDescent="0.2">
      <c r="B2051" s="197" t="s">
        <v>4372</v>
      </c>
      <c r="C2051" s="198">
        <v>10.71950713</v>
      </c>
      <c r="D2051" s="209">
        <v>43.839174079999999</v>
      </c>
      <c r="E2051" s="200">
        <v>47022</v>
      </c>
    </row>
    <row r="2052" spans="2:5" x14ac:dyDescent="0.2">
      <c r="B2052" s="197" t="s">
        <v>5815</v>
      </c>
      <c r="C2052" s="198">
        <v>14.167545909999999</v>
      </c>
      <c r="D2052" s="209">
        <v>42.351031659999997</v>
      </c>
      <c r="E2052" s="200">
        <v>69022</v>
      </c>
    </row>
    <row r="2053" spans="2:5" x14ac:dyDescent="0.2">
      <c r="B2053" s="197" t="s">
        <v>6002</v>
      </c>
      <c r="C2053" s="198">
        <v>15.165434039999999</v>
      </c>
      <c r="D2053" s="209">
        <v>41.84448459</v>
      </c>
      <c r="E2053" s="200">
        <v>71021</v>
      </c>
    </row>
    <row r="2054" spans="2:5" x14ac:dyDescent="0.2">
      <c r="B2054" s="195" t="s">
        <v>2623</v>
      </c>
      <c r="C2054" s="196">
        <v>9.6161229000000006</v>
      </c>
      <c r="D2054" s="208">
        <v>45.337503040000001</v>
      </c>
      <c r="E2054" s="200">
        <v>19029</v>
      </c>
    </row>
    <row r="2055" spans="2:5" x14ac:dyDescent="0.2">
      <c r="B2055" s="195" t="s">
        <v>2028</v>
      </c>
      <c r="C2055" s="196">
        <v>9.5272273399999996</v>
      </c>
      <c r="D2055" s="208">
        <v>45.66512539</v>
      </c>
      <c r="E2055" s="200">
        <v>16072</v>
      </c>
    </row>
    <row r="2056" spans="2:5" x14ac:dyDescent="0.2">
      <c r="B2056" s="195" t="s">
        <v>2453</v>
      </c>
      <c r="C2056" s="196">
        <v>9.4882051700000005</v>
      </c>
      <c r="D2056" s="208">
        <v>45.152514709999998</v>
      </c>
      <c r="E2056" s="200">
        <v>18048</v>
      </c>
    </row>
    <row r="2057" spans="2:5" x14ac:dyDescent="0.2">
      <c r="B2057" s="195" t="s">
        <v>3452</v>
      </c>
      <c r="C2057" s="196">
        <v>12.27943819</v>
      </c>
      <c r="D2057" s="208">
        <v>45.22007077</v>
      </c>
      <c r="E2057" s="200">
        <v>27008</v>
      </c>
    </row>
    <row r="2058" spans="2:5" x14ac:dyDescent="0.2">
      <c r="B2058" s="195" t="s">
        <v>181</v>
      </c>
      <c r="C2058" s="196">
        <v>6.9833861400000004</v>
      </c>
      <c r="D2058" s="208">
        <v>45.119385829999999</v>
      </c>
      <c r="E2058" s="200">
        <v>1080</v>
      </c>
    </row>
    <row r="2059" spans="2:5" x14ac:dyDescent="0.2">
      <c r="B2059" s="195" t="s">
        <v>7270</v>
      </c>
      <c r="C2059" s="196">
        <v>12.75234863</v>
      </c>
      <c r="D2059" s="208">
        <v>45.86229625</v>
      </c>
      <c r="E2059" s="200">
        <v>93013</v>
      </c>
    </row>
    <row r="2060" spans="2:5" x14ac:dyDescent="0.2">
      <c r="B2060" s="195" t="s">
        <v>3665</v>
      </c>
      <c r="C2060" s="196">
        <v>13.40249962</v>
      </c>
      <c r="D2060" s="208">
        <v>45.924519859999997</v>
      </c>
      <c r="E2060" s="200">
        <v>30024</v>
      </c>
    </row>
    <row r="2061" spans="2:5" x14ac:dyDescent="0.2">
      <c r="B2061" s="197" t="s">
        <v>4485</v>
      </c>
      <c r="C2061" s="198">
        <v>11.880264439999999</v>
      </c>
      <c r="D2061" s="209">
        <v>43.66138179</v>
      </c>
      <c r="E2061" s="200">
        <v>51014</v>
      </c>
    </row>
    <row r="2062" spans="2:5" x14ac:dyDescent="0.2">
      <c r="B2062" s="195" t="s">
        <v>2029</v>
      </c>
      <c r="C2062" s="196">
        <v>9.8537624699999995</v>
      </c>
      <c r="D2062" s="208">
        <v>45.646902560000001</v>
      </c>
      <c r="E2062" s="200">
        <v>16073</v>
      </c>
    </row>
    <row r="2063" spans="2:5" x14ac:dyDescent="0.2">
      <c r="B2063" s="195" t="s">
        <v>3195</v>
      </c>
      <c r="C2063" s="196">
        <v>11.4640907</v>
      </c>
      <c r="D2063" s="208">
        <v>45.761302129999997</v>
      </c>
      <c r="E2063" s="200">
        <v>24030</v>
      </c>
    </row>
    <row r="2064" spans="2:5" x14ac:dyDescent="0.2">
      <c r="B2064" s="195" t="s">
        <v>1768</v>
      </c>
      <c r="C2064" s="196">
        <v>9.9892123099999992</v>
      </c>
      <c r="D2064" s="208">
        <v>46.169556710000002</v>
      </c>
      <c r="E2064" s="200">
        <v>14020</v>
      </c>
    </row>
    <row r="2065" spans="2:5" x14ac:dyDescent="0.2">
      <c r="B2065" s="195" t="s">
        <v>2799</v>
      </c>
      <c r="C2065" s="196">
        <v>11.568092139999999</v>
      </c>
      <c r="D2065" s="208">
        <v>46.64167054</v>
      </c>
      <c r="E2065" s="200">
        <v>21022</v>
      </c>
    </row>
    <row r="2066" spans="2:5" x14ac:dyDescent="0.2">
      <c r="B2066" s="195" t="s">
        <v>659</v>
      </c>
      <c r="C2066" s="196">
        <v>7.6778841399999997</v>
      </c>
      <c r="D2066" s="208">
        <v>44.324770350000001</v>
      </c>
      <c r="E2066" s="200">
        <v>4068</v>
      </c>
    </row>
    <row r="2067" spans="2:5" x14ac:dyDescent="0.2">
      <c r="B2067" s="195" t="s">
        <v>182</v>
      </c>
      <c r="C2067" s="196">
        <v>7.3264449000000003</v>
      </c>
      <c r="D2067" s="208">
        <v>45.101547109999998</v>
      </c>
      <c r="E2067" s="200">
        <v>1081</v>
      </c>
    </row>
    <row r="2068" spans="2:5" x14ac:dyDescent="0.2">
      <c r="B2068" s="195" t="s">
        <v>6740</v>
      </c>
      <c r="C2068" s="196">
        <v>13.269872230000001</v>
      </c>
      <c r="D2068" s="208">
        <v>37.677061960000003</v>
      </c>
      <c r="E2068" s="200">
        <v>82029</v>
      </c>
    </row>
    <row r="2069" spans="2:5" x14ac:dyDescent="0.2">
      <c r="B2069" s="195" t="s">
        <v>3666</v>
      </c>
      <c r="C2069" s="196">
        <v>13.310486940000001</v>
      </c>
      <c r="D2069" s="208">
        <v>46.408222449999997</v>
      </c>
      <c r="E2069" s="200">
        <v>30025</v>
      </c>
    </row>
    <row r="2070" spans="2:5" x14ac:dyDescent="0.2">
      <c r="B2070" s="195" t="s">
        <v>1242</v>
      </c>
      <c r="C2070" s="196">
        <v>7.9916400999999997</v>
      </c>
      <c r="D2070" s="208">
        <v>43.97324089</v>
      </c>
      <c r="E2070" s="200">
        <v>8019</v>
      </c>
    </row>
    <row r="2071" spans="2:5" x14ac:dyDescent="0.2">
      <c r="B2071" s="195" t="s">
        <v>879</v>
      </c>
      <c r="C2071" s="196">
        <v>8.1178075199999995</v>
      </c>
      <c r="D2071" s="208">
        <v>44.985054580000003</v>
      </c>
      <c r="E2071" s="200">
        <v>5038</v>
      </c>
    </row>
    <row r="2072" spans="2:5" x14ac:dyDescent="0.2">
      <c r="B2072" s="197" t="s">
        <v>5344</v>
      </c>
      <c r="C2072" s="198">
        <v>14.9167278</v>
      </c>
      <c r="D2072" s="209">
        <v>40.931913700000003</v>
      </c>
      <c r="E2072" s="200">
        <v>64028</v>
      </c>
    </row>
    <row r="2073" spans="2:5" x14ac:dyDescent="0.2">
      <c r="B2073" s="195" t="s">
        <v>1243</v>
      </c>
      <c r="C2073" s="196">
        <v>7.9833270000000001</v>
      </c>
      <c r="D2073" s="208">
        <v>43.967891600000002</v>
      </c>
      <c r="E2073" s="200">
        <v>8020</v>
      </c>
    </row>
    <row r="2074" spans="2:5" x14ac:dyDescent="0.2">
      <c r="B2074" s="197" t="s">
        <v>4519</v>
      </c>
      <c r="C2074" s="198">
        <v>11.08812438</v>
      </c>
      <c r="D2074" s="209">
        <v>43.155081879999997</v>
      </c>
      <c r="E2074" s="200">
        <v>52010</v>
      </c>
    </row>
    <row r="2075" spans="2:5" x14ac:dyDescent="0.2">
      <c r="B2075" s="197" t="s">
        <v>4520</v>
      </c>
      <c r="C2075" s="198">
        <v>11.947621059999999</v>
      </c>
      <c r="D2075" s="209">
        <v>43.016733340000002</v>
      </c>
      <c r="E2075" s="200">
        <v>52011</v>
      </c>
    </row>
    <row r="2076" spans="2:5" x14ac:dyDescent="0.2">
      <c r="B2076" s="197" t="s">
        <v>4486</v>
      </c>
      <c r="C2076" s="198">
        <v>11.93500938</v>
      </c>
      <c r="D2076" s="209">
        <v>43.69971795</v>
      </c>
      <c r="E2076" s="200">
        <v>51015</v>
      </c>
    </row>
    <row r="2077" spans="2:5" x14ac:dyDescent="0.2">
      <c r="B2077" s="195" t="s">
        <v>183</v>
      </c>
      <c r="C2077" s="196">
        <v>7.8871395</v>
      </c>
      <c r="D2077" s="208">
        <v>45.188555219999998</v>
      </c>
      <c r="E2077" s="200">
        <v>1082</v>
      </c>
    </row>
    <row r="2078" spans="2:5" x14ac:dyDescent="0.2">
      <c r="B2078" s="197" t="s">
        <v>4915</v>
      </c>
      <c r="C2078" s="198">
        <v>12.601688879999999</v>
      </c>
      <c r="D2078" s="209">
        <v>41.802883459999997</v>
      </c>
      <c r="E2078" s="200">
        <v>58118</v>
      </c>
    </row>
    <row r="2079" spans="2:5" x14ac:dyDescent="0.2">
      <c r="B2079" s="195" t="s">
        <v>6916</v>
      </c>
      <c r="C2079" s="196">
        <v>13.435258190000001</v>
      </c>
      <c r="D2079" s="208">
        <v>37.517447050000001</v>
      </c>
      <c r="E2079" s="200">
        <v>84015</v>
      </c>
    </row>
    <row r="2080" spans="2:5" x14ac:dyDescent="0.2">
      <c r="B2080" s="195" t="s">
        <v>3297</v>
      </c>
      <c r="C2080" s="196">
        <v>12.290771830000001</v>
      </c>
      <c r="D2080" s="208">
        <v>46.391702909999999</v>
      </c>
      <c r="E2080" s="200">
        <v>25013</v>
      </c>
    </row>
    <row r="2081" spans="2:5" x14ac:dyDescent="0.2">
      <c r="B2081" s="195" t="s">
        <v>1375</v>
      </c>
      <c r="C2081" s="196">
        <v>9.2359489099999994</v>
      </c>
      <c r="D2081" s="208">
        <v>44.4086</v>
      </c>
      <c r="E2081" s="200">
        <v>10016</v>
      </c>
    </row>
    <row r="2082" spans="2:5" x14ac:dyDescent="0.2">
      <c r="B2082" s="195" t="s">
        <v>6528</v>
      </c>
      <c r="C2082" s="196">
        <v>16.48636411</v>
      </c>
      <c r="D2082" s="208">
        <v>39.023080710000002</v>
      </c>
      <c r="E2082" s="200">
        <v>79030</v>
      </c>
    </row>
    <row r="2083" spans="2:5" x14ac:dyDescent="0.2">
      <c r="B2083" s="197" t="s">
        <v>5251</v>
      </c>
      <c r="C2083" s="198">
        <v>14.54320212</v>
      </c>
      <c r="D2083" s="209">
        <v>40.96363427</v>
      </c>
      <c r="E2083" s="200">
        <v>63027</v>
      </c>
    </row>
    <row r="2084" spans="2:5" x14ac:dyDescent="0.2">
      <c r="B2084" s="197" t="s">
        <v>5476</v>
      </c>
      <c r="C2084" s="198">
        <v>15.12671799</v>
      </c>
      <c r="D2084" s="209">
        <v>40.343678879999999</v>
      </c>
      <c r="E2084" s="200">
        <v>65042</v>
      </c>
    </row>
    <row r="2085" spans="2:5" x14ac:dyDescent="0.2">
      <c r="B2085" s="197" t="s">
        <v>4827</v>
      </c>
      <c r="C2085" s="198">
        <v>12.941636900000001</v>
      </c>
      <c r="D2085" s="209">
        <v>41.961238549999997</v>
      </c>
      <c r="E2085" s="200">
        <v>58030</v>
      </c>
    </row>
    <row r="2086" spans="2:5" x14ac:dyDescent="0.2">
      <c r="B2086" s="195" t="s">
        <v>2624</v>
      </c>
      <c r="C2086" s="196">
        <v>10.1940419</v>
      </c>
      <c r="D2086" s="208">
        <v>45.167617649999997</v>
      </c>
      <c r="E2086" s="200">
        <v>19030</v>
      </c>
    </row>
    <row r="2087" spans="2:5" x14ac:dyDescent="0.2">
      <c r="B2087" s="195" t="s">
        <v>184</v>
      </c>
      <c r="C2087" s="196">
        <v>7.7598721599999996</v>
      </c>
      <c r="D2087" s="208">
        <v>45.330321990000002</v>
      </c>
      <c r="E2087" s="200">
        <v>1083</v>
      </c>
    </row>
    <row r="2088" spans="2:5" x14ac:dyDescent="0.2">
      <c r="B2088" s="195" t="s">
        <v>441</v>
      </c>
      <c r="C2088" s="196">
        <v>8.0214890000000008</v>
      </c>
      <c r="D2088" s="208">
        <v>45.309556999999998</v>
      </c>
      <c r="E2088" s="200">
        <v>2042</v>
      </c>
    </row>
    <row r="2089" spans="2:5" x14ac:dyDescent="0.2">
      <c r="B2089" s="195" t="s">
        <v>660</v>
      </c>
      <c r="C2089" s="196">
        <v>7.92622597</v>
      </c>
      <c r="D2089" s="208">
        <v>44.435068540000003</v>
      </c>
      <c r="E2089" s="200">
        <v>4069</v>
      </c>
    </row>
    <row r="2090" spans="2:5" x14ac:dyDescent="0.2">
      <c r="B2090" s="195" t="s">
        <v>2454</v>
      </c>
      <c r="C2090" s="196">
        <v>9.2437712699999999</v>
      </c>
      <c r="D2090" s="208">
        <v>45.033094650000002</v>
      </c>
      <c r="E2090" s="200">
        <v>18049</v>
      </c>
    </row>
    <row r="2091" spans="2:5" x14ac:dyDescent="0.2">
      <c r="B2091" s="195" t="s">
        <v>2254</v>
      </c>
      <c r="C2091" s="196">
        <v>10.191368280000001</v>
      </c>
      <c r="D2091" s="208">
        <v>45.30993454</v>
      </c>
      <c r="E2091" s="200">
        <v>17053</v>
      </c>
    </row>
    <row r="2092" spans="2:5" x14ac:dyDescent="0.2">
      <c r="B2092" s="195" t="s">
        <v>2455</v>
      </c>
      <c r="C2092" s="196">
        <v>8.7436771699999998</v>
      </c>
      <c r="D2092" s="208">
        <v>45.310429399999997</v>
      </c>
      <c r="E2092" s="200">
        <v>18050</v>
      </c>
    </row>
    <row r="2093" spans="2:5" x14ac:dyDescent="0.2">
      <c r="B2093" s="195" t="s">
        <v>3366</v>
      </c>
      <c r="C2093" s="196">
        <v>12.361295670000001</v>
      </c>
      <c r="D2093" s="208">
        <v>45.787701329999997</v>
      </c>
      <c r="E2093" s="200">
        <v>26017</v>
      </c>
    </row>
    <row r="2094" spans="2:5" x14ac:dyDescent="0.2">
      <c r="B2094" s="195" t="s">
        <v>2255</v>
      </c>
      <c r="C2094" s="196">
        <v>10.36307614</v>
      </c>
      <c r="D2094" s="208">
        <v>46.023853289999998</v>
      </c>
      <c r="E2094" s="200">
        <v>17054</v>
      </c>
    </row>
    <row r="2095" spans="2:5" x14ac:dyDescent="0.2">
      <c r="B2095" s="195" t="s">
        <v>6616</v>
      </c>
      <c r="C2095" s="196">
        <v>16.141547030000002</v>
      </c>
      <c r="D2095" s="208">
        <v>38.246675150000002</v>
      </c>
      <c r="E2095" s="200">
        <v>80026</v>
      </c>
    </row>
    <row r="2096" spans="2:5" x14ac:dyDescent="0.2">
      <c r="B2096" s="195" t="s">
        <v>6741</v>
      </c>
      <c r="C2096" s="196">
        <v>13.561953300000001</v>
      </c>
      <c r="D2096" s="208">
        <v>37.89726194</v>
      </c>
      <c r="E2096" s="200">
        <v>82030</v>
      </c>
    </row>
    <row r="2097" spans="2:5" x14ac:dyDescent="0.2">
      <c r="B2097" s="197" t="s">
        <v>5252</v>
      </c>
      <c r="C2097" s="198">
        <v>14.52673141</v>
      </c>
      <c r="D2097" s="209">
        <v>40.9397187</v>
      </c>
      <c r="E2097" s="200">
        <v>63028</v>
      </c>
    </row>
    <row r="2098" spans="2:5" x14ac:dyDescent="0.2">
      <c r="B2098" s="195" t="s">
        <v>7271</v>
      </c>
      <c r="C2098" s="196">
        <v>12.43779784</v>
      </c>
      <c r="D2098" s="208">
        <v>46.288084359999999</v>
      </c>
      <c r="E2098" s="200">
        <v>93014</v>
      </c>
    </row>
    <row r="2099" spans="2:5" x14ac:dyDescent="0.2">
      <c r="B2099" s="195" t="s">
        <v>2934</v>
      </c>
      <c r="C2099" s="196">
        <v>11.068466069999999</v>
      </c>
      <c r="D2099" s="208">
        <v>45.978190640000001</v>
      </c>
      <c r="E2099" s="200">
        <v>22058</v>
      </c>
    </row>
    <row r="2100" spans="2:5" x14ac:dyDescent="0.2">
      <c r="B2100" s="195" t="s">
        <v>880</v>
      </c>
      <c r="C2100" s="196">
        <v>8.1001664800000004</v>
      </c>
      <c r="D2100" s="208">
        <v>44.974843790000001</v>
      </c>
      <c r="E2100" s="200">
        <v>5039</v>
      </c>
    </row>
    <row r="2101" spans="2:5" x14ac:dyDescent="0.2">
      <c r="B2101" s="197" t="s">
        <v>4828</v>
      </c>
      <c r="C2101" s="198">
        <v>12.96392369</v>
      </c>
      <c r="D2101" s="209">
        <v>42.050240479999999</v>
      </c>
      <c r="E2101" s="200">
        <v>58031</v>
      </c>
    </row>
    <row r="2102" spans="2:5" x14ac:dyDescent="0.2">
      <c r="B2102" s="195" t="s">
        <v>2625</v>
      </c>
      <c r="C2102" s="196">
        <v>10.27527725</v>
      </c>
      <c r="D2102" s="208">
        <v>45.084160199999999</v>
      </c>
      <c r="E2102" s="200">
        <v>19031</v>
      </c>
    </row>
    <row r="2103" spans="2:5" x14ac:dyDescent="0.2">
      <c r="B2103" s="197" t="s">
        <v>4227</v>
      </c>
      <c r="C2103" s="198">
        <v>13.21646831</v>
      </c>
      <c r="D2103" s="209">
        <v>43.374280800000001</v>
      </c>
      <c r="E2103" s="200">
        <v>43012</v>
      </c>
    </row>
    <row r="2104" spans="2:5" x14ac:dyDescent="0.2">
      <c r="B2104" s="197" t="s">
        <v>4551</v>
      </c>
      <c r="C2104" s="198">
        <v>11.39417166</v>
      </c>
      <c r="D2104" s="209">
        <v>42.891084190000001</v>
      </c>
      <c r="E2104" s="200">
        <v>53007</v>
      </c>
    </row>
    <row r="2105" spans="2:5" x14ac:dyDescent="0.2">
      <c r="B2105" s="195" t="s">
        <v>1863</v>
      </c>
      <c r="C2105" s="196">
        <v>9.2135736799999997</v>
      </c>
      <c r="D2105" s="208">
        <v>45.558363540000002</v>
      </c>
      <c r="E2105" s="200">
        <v>15077</v>
      </c>
    </row>
    <row r="2106" spans="2:5" x14ac:dyDescent="0.2">
      <c r="B2106" s="195" t="s">
        <v>6742</v>
      </c>
      <c r="C2106" s="196">
        <v>13.10913663</v>
      </c>
      <c r="D2106" s="208">
        <v>38.15490295</v>
      </c>
      <c r="E2106" s="200">
        <v>82031</v>
      </c>
    </row>
    <row r="2107" spans="2:5" x14ac:dyDescent="0.2">
      <c r="B2107" s="195" t="s">
        <v>1769</v>
      </c>
      <c r="C2107" s="196">
        <v>9.4853108400000004</v>
      </c>
      <c r="D2107" s="208">
        <v>46.158428530000002</v>
      </c>
      <c r="E2107" s="200">
        <v>14021</v>
      </c>
    </row>
    <row r="2108" spans="2:5" x14ac:dyDescent="0.2">
      <c r="B2108" s="195" t="s">
        <v>6617</v>
      </c>
      <c r="C2108" s="196">
        <v>16.096633879999999</v>
      </c>
      <c r="D2108" s="208">
        <v>38.416188159999997</v>
      </c>
      <c r="E2108" s="200">
        <v>80027</v>
      </c>
    </row>
    <row r="2109" spans="2:5" x14ac:dyDescent="0.2">
      <c r="B2109" s="195" t="s">
        <v>185</v>
      </c>
      <c r="C2109" s="196">
        <v>7.6866211499999997</v>
      </c>
      <c r="D2109" s="208">
        <v>45.428050259999999</v>
      </c>
      <c r="E2109" s="200">
        <v>1084</v>
      </c>
    </row>
    <row r="2110" spans="2:5" x14ac:dyDescent="0.2">
      <c r="B2110" s="195" t="s">
        <v>2935</v>
      </c>
      <c r="C2110" s="196">
        <v>11.61619434</v>
      </c>
      <c r="D2110" s="208">
        <v>46.054369199999996</v>
      </c>
      <c r="E2110" s="200">
        <v>22059</v>
      </c>
    </row>
    <row r="2111" spans="2:5" x14ac:dyDescent="0.2">
      <c r="B2111" s="195" t="s">
        <v>3453</v>
      </c>
      <c r="C2111" s="196">
        <v>12.785639529999999</v>
      </c>
      <c r="D2111" s="208">
        <v>45.825763930000001</v>
      </c>
      <c r="E2111" s="200">
        <v>27009</v>
      </c>
    </row>
    <row r="2112" spans="2:5" x14ac:dyDescent="0.2">
      <c r="B2112" s="195" t="s">
        <v>3517</v>
      </c>
      <c r="C2112" s="196">
        <v>11.66112122</v>
      </c>
      <c r="D2112" s="208">
        <v>45.291304099999998</v>
      </c>
      <c r="E2112" s="200">
        <v>28031</v>
      </c>
    </row>
    <row r="2113" spans="2:5" x14ac:dyDescent="0.2">
      <c r="B2113" s="195" t="s">
        <v>186</v>
      </c>
      <c r="C2113" s="196">
        <v>7.92112148</v>
      </c>
      <c r="D2113" s="208">
        <v>45.093898590000002</v>
      </c>
      <c r="E2113" s="200">
        <v>1085</v>
      </c>
    </row>
    <row r="2114" spans="2:5" x14ac:dyDescent="0.2">
      <c r="B2114" s="197" t="s">
        <v>5072</v>
      </c>
      <c r="C2114" s="198">
        <v>14.15804795</v>
      </c>
      <c r="D2114" s="209">
        <v>41.450470760000002</v>
      </c>
      <c r="E2114" s="200">
        <v>61030</v>
      </c>
    </row>
    <row r="2115" spans="2:5" x14ac:dyDescent="0.2">
      <c r="B2115" s="195" t="s">
        <v>1244</v>
      </c>
      <c r="C2115" s="196">
        <v>7.9340954000000004</v>
      </c>
      <c r="D2115" s="208">
        <v>43.852953149999998</v>
      </c>
      <c r="E2115" s="200">
        <v>8021</v>
      </c>
    </row>
    <row r="2116" spans="2:5" x14ac:dyDescent="0.2">
      <c r="B2116" s="197" t="s">
        <v>5170</v>
      </c>
      <c r="C2116" s="198">
        <v>14.80828522</v>
      </c>
      <c r="D2116" s="209">
        <v>41.356029139999997</v>
      </c>
      <c r="E2116" s="200">
        <v>62024</v>
      </c>
    </row>
    <row r="2117" spans="2:5" x14ac:dyDescent="0.2">
      <c r="B2117" s="195" t="s">
        <v>187</v>
      </c>
      <c r="C2117" s="196">
        <v>7.6037821299999999</v>
      </c>
      <c r="D2117" s="208">
        <v>45.23202337</v>
      </c>
      <c r="E2117" s="200">
        <v>1086</v>
      </c>
    </row>
    <row r="2118" spans="2:5" x14ac:dyDescent="0.2">
      <c r="B2118" s="195" t="s">
        <v>6333</v>
      </c>
      <c r="C2118" s="196">
        <v>16.171213860000002</v>
      </c>
      <c r="D2118" s="208">
        <v>40.393022019999997</v>
      </c>
      <c r="E2118" s="200">
        <v>77005</v>
      </c>
    </row>
    <row r="2119" spans="2:5" x14ac:dyDescent="0.2">
      <c r="B2119" s="195" t="s">
        <v>1644</v>
      </c>
      <c r="C2119" s="196">
        <v>9.0110863600000002</v>
      </c>
      <c r="D2119" s="208">
        <v>45.698813809999997</v>
      </c>
      <c r="E2119" s="200">
        <v>13068</v>
      </c>
    </row>
    <row r="2120" spans="2:5" x14ac:dyDescent="0.2">
      <c r="B2120" s="195" t="s">
        <v>7713</v>
      </c>
      <c r="C2120" s="196">
        <v>17.05965462</v>
      </c>
      <c r="D2120" s="208">
        <v>39.381685019999999</v>
      </c>
      <c r="E2120" s="200">
        <v>101007</v>
      </c>
    </row>
    <row r="2121" spans="2:5" x14ac:dyDescent="0.2">
      <c r="B2121" s="195" t="s">
        <v>7714</v>
      </c>
      <c r="C2121" s="196">
        <v>17.130838440000002</v>
      </c>
      <c r="D2121" s="208">
        <v>39.36529092</v>
      </c>
      <c r="E2121" s="200">
        <v>101008</v>
      </c>
    </row>
    <row r="2122" spans="2:5" x14ac:dyDescent="0.2">
      <c r="B2122" s="195" t="s">
        <v>2936</v>
      </c>
      <c r="C2122" s="196">
        <v>11.00233845</v>
      </c>
      <c r="D2122" s="208">
        <v>46.400054509999997</v>
      </c>
      <c r="E2122" s="200">
        <v>22060</v>
      </c>
    </row>
    <row r="2123" spans="2:5" x14ac:dyDescent="0.2">
      <c r="B2123" s="195" t="s">
        <v>2030</v>
      </c>
      <c r="C2123" s="196">
        <v>9.4743615200000004</v>
      </c>
      <c r="D2123" s="208">
        <v>45.742385249999998</v>
      </c>
      <c r="E2123" s="200">
        <v>16074</v>
      </c>
    </row>
    <row r="2124" spans="2:5" x14ac:dyDescent="0.2">
      <c r="B2124" s="195" t="s">
        <v>1315</v>
      </c>
      <c r="C2124" s="196">
        <v>8.1449603800000006</v>
      </c>
      <c r="D2124" s="208">
        <v>44.087293449999997</v>
      </c>
      <c r="E2124" s="200">
        <v>9025</v>
      </c>
    </row>
    <row r="2125" spans="2:5" x14ac:dyDescent="0.2">
      <c r="B2125" s="195" t="s">
        <v>2031</v>
      </c>
      <c r="C2125" s="196">
        <v>9.6007263199999997</v>
      </c>
      <c r="D2125" s="208">
        <v>45.586670480000002</v>
      </c>
      <c r="E2125" s="200">
        <v>16075</v>
      </c>
    </row>
    <row r="2126" spans="2:5" x14ac:dyDescent="0.2">
      <c r="B2126" s="195" t="s">
        <v>1508</v>
      </c>
      <c r="C2126" s="196">
        <v>8.9706213100000003</v>
      </c>
      <c r="D2126" s="208">
        <v>45.661748729999999</v>
      </c>
      <c r="E2126" s="200">
        <v>12050</v>
      </c>
    </row>
    <row r="2127" spans="2:5" x14ac:dyDescent="0.2">
      <c r="B2127" s="195" t="s">
        <v>1864</v>
      </c>
      <c r="C2127" s="196">
        <v>8.9860793999999995</v>
      </c>
      <c r="D2127" s="208">
        <v>45.446045030000001</v>
      </c>
      <c r="E2127" s="200">
        <v>15078</v>
      </c>
    </row>
    <row r="2128" spans="2:5" x14ac:dyDescent="0.2">
      <c r="B2128" s="195" t="s">
        <v>3196</v>
      </c>
      <c r="C2128" s="196">
        <v>11.73155839</v>
      </c>
      <c r="D2128" s="208">
        <v>45.918950870000003</v>
      </c>
      <c r="E2128" s="200">
        <v>24031</v>
      </c>
    </row>
    <row r="2129" spans="2:5" x14ac:dyDescent="0.2">
      <c r="B2129" s="195" t="s">
        <v>3367</v>
      </c>
      <c r="C2129" s="196">
        <v>12.143221629999999</v>
      </c>
      <c r="D2129" s="208">
        <v>45.970011730000003</v>
      </c>
      <c r="E2129" s="200">
        <v>26018</v>
      </c>
    </row>
    <row r="2130" spans="2:5" x14ac:dyDescent="0.2">
      <c r="B2130" s="195" t="s">
        <v>661</v>
      </c>
      <c r="C2130" s="196">
        <v>8.0305094300000004</v>
      </c>
      <c r="D2130" s="208">
        <v>44.563103679999998</v>
      </c>
      <c r="E2130" s="200">
        <v>4070</v>
      </c>
    </row>
    <row r="2131" spans="2:5" x14ac:dyDescent="0.2">
      <c r="B2131" s="195" t="s">
        <v>881</v>
      </c>
      <c r="C2131" s="196">
        <v>8.0048209000000003</v>
      </c>
      <c r="D2131" s="208">
        <v>44.82617595</v>
      </c>
      <c r="E2131" s="200">
        <v>5040</v>
      </c>
    </row>
    <row r="2132" spans="2:5" x14ac:dyDescent="0.2">
      <c r="B2132" s="197" t="s">
        <v>4923</v>
      </c>
      <c r="C2132" s="198">
        <v>12.82827445</v>
      </c>
      <c r="D2132" s="209">
        <v>41.592770389999998</v>
      </c>
      <c r="E2132" s="200">
        <v>59005</v>
      </c>
    </row>
    <row r="2133" spans="2:5" x14ac:dyDescent="0.2">
      <c r="B2133" s="197" t="s">
        <v>6117</v>
      </c>
      <c r="C2133" s="198">
        <v>17.425712040000001</v>
      </c>
      <c r="D2133" s="209">
        <v>40.739322059999999</v>
      </c>
      <c r="E2133" s="200">
        <v>74005</v>
      </c>
    </row>
    <row r="2134" spans="2:5" x14ac:dyDescent="0.2">
      <c r="B2134" s="197" t="s">
        <v>4583</v>
      </c>
      <c r="C2134" s="198">
        <v>12.116470100000001</v>
      </c>
      <c r="D2134" s="209">
        <v>43.49826711</v>
      </c>
      <c r="E2134" s="200">
        <v>54011</v>
      </c>
    </row>
    <row r="2135" spans="2:5" x14ac:dyDescent="0.2">
      <c r="B2135" s="197" t="s">
        <v>4584</v>
      </c>
      <c r="C2135" s="198">
        <v>12.0050632</v>
      </c>
      <c r="D2135" s="209">
        <v>42.952817269999997</v>
      </c>
      <c r="E2135" s="200">
        <v>54012</v>
      </c>
    </row>
    <row r="2136" spans="2:5" x14ac:dyDescent="0.2">
      <c r="B2136" s="197" t="s">
        <v>4585</v>
      </c>
      <c r="C2136" s="198">
        <v>12.23814701</v>
      </c>
      <c r="D2136" s="209">
        <v>43.457378650000003</v>
      </c>
      <c r="E2136" s="200">
        <v>54013</v>
      </c>
    </row>
    <row r="2137" spans="2:5" x14ac:dyDescent="0.2">
      <c r="B2137" s="197" t="s">
        <v>5759</v>
      </c>
      <c r="C2137" s="198">
        <v>14.05867961</v>
      </c>
      <c r="D2137" s="209">
        <v>42.518323469999999</v>
      </c>
      <c r="E2137" s="200">
        <v>68012</v>
      </c>
    </row>
    <row r="2138" spans="2:5" x14ac:dyDescent="0.2">
      <c r="B2138" s="195" t="s">
        <v>3518</v>
      </c>
      <c r="C2138" s="196">
        <v>11.783654050000001</v>
      </c>
      <c r="D2138" s="208">
        <v>45.648583549999998</v>
      </c>
      <c r="E2138" s="200">
        <v>28032</v>
      </c>
    </row>
    <row r="2139" spans="2:5" x14ac:dyDescent="0.2">
      <c r="B2139" s="197" t="s">
        <v>4740</v>
      </c>
      <c r="C2139" s="198">
        <v>12.948150439999999</v>
      </c>
      <c r="D2139" s="209">
        <v>42.386660579999997</v>
      </c>
      <c r="E2139" s="200">
        <v>57016</v>
      </c>
    </row>
    <row r="2140" spans="2:5" x14ac:dyDescent="0.2">
      <c r="B2140" s="195" t="s">
        <v>6618</v>
      </c>
      <c r="C2140" s="196">
        <v>16.080377930000001</v>
      </c>
      <c r="D2140" s="208">
        <v>38.355380789999998</v>
      </c>
      <c r="E2140" s="200">
        <v>80028</v>
      </c>
    </row>
    <row r="2141" spans="2:5" x14ac:dyDescent="0.2">
      <c r="B2141" s="197" t="s">
        <v>4741</v>
      </c>
      <c r="C2141" s="198">
        <v>13.159834569999999</v>
      </c>
      <c r="D2141" s="209">
        <v>42.617615610000001</v>
      </c>
      <c r="E2141" s="200">
        <v>57017</v>
      </c>
    </row>
    <row r="2142" spans="2:5" x14ac:dyDescent="0.2">
      <c r="B2142" s="195" t="s">
        <v>1509</v>
      </c>
      <c r="C2142" s="196">
        <v>8.6687130700000008</v>
      </c>
      <c r="D2142" s="208">
        <v>45.894662799999999</v>
      </c>
      <c r="E2142" s="200">
        <v>12051</v>
      </c>
    </row>
    <row r="2143" spans="2:5" x14ac:dyDescent="0.2">
      <c r="B2143" s="195" t="s">
        <v>7547</v>
      </c>
      <c r="C2143" s="196">
        <v>9.3473993800000006</v>
      </c>
      <c r="D2143" s="208">
        <v>45.825852759999997</v>
      </c>
      <c r="E2143" s="200">
        <v>97022</v>
      </c>
    </row>
    <row r="2144" spans="2:5" x14ac:dyDescent="0.2">
      <c r="B2144" s="195" t="s">
        <v>1245</v>
      </c>
      <c r="C2144" s="196">
        <v>7.9512844100000004</v>
      </c>
      <c r="D2144" s="208">
        <v>43.879337110000002</v>
      </c>
      <c r="E2144" s="200">
        <v>8022</v>
      </c>
    </row>
    <row r="2145" spans="2:5" x14ac:dyDescent="0.2">
      <c r="B2145" s="195" t="s">
        <v>2937</v>
      </c>
      <c r="C2145" s="196">
        <v>11.17963203</v>
      </c>
      <c r="D2145" s="208">
        <v>46.090058620000001</v>
      </c>
      <c r="E2145" s="200">
        <v>22061</v>
      </c>
    </row>
    <row r="2146" spans="2:5" x14ac:dyDescent="0.2">
      <c r="B2146" s="195" t="s">
        <v>442</v>
      </c>
      <c r="C2146" s="196">
        <v>8.2927872800000006</v>
      </c>
      <c r="D2146" s="208">
        <v>45.806685180000002</v>
      </c>
      <c r="E2146" s="200">
        <v>2043</v>
      </c>
    </row>
    <row r="2147" spans="2:5" x14ac:dyDescent="0.2">
      <c r="B2147" s="195" t="s">
        <v>3667</v>
      </c>
      <c r="C2147" s="196">
        <v>13.43202825</v>
      </c>
      <c r="D2147" s="208">
        <v>46.093574439999998</v>
      </c>
      <c r="E2147" s="200">
        <v>30026</v>
      </c>
    </row>
    <row r="2148" spans="2:5" x14ac:dyDescent="0.2">
      <c r="B2148" s="195" t="s">
        <v>2032</v>
      </c>
      <c r="C2148" s="196">
        <v>9.8297951000000001</v>
      </c>
      <c r="D2148" s="208">
        <v>45.554256969999997</v>
      </c>
      <c r="E2148" s="200">
        <v>16076</v>
      </c>
    </row>
    <row r="2149" spans="2:5" x14ac:dyDescent="0.2">
      <c r="B2149" s="195" t="s">
        <v>2256</v>
      </c>
      <c r="C2149" s="196">
        <v>10.279547470000001</v>
      </c>
      <c r="D2149" s="208">
        <v>45.943489810000003</v>
      </c>
      <c r="E2149" s="200">
        <v>17055</v>
      </c>
    </row>
    <row r="2150" spans="2:5" x14ac:dyDescent="0.2">
      <c r="B2150" s="195" t="s">
        <v>6399</v>
      </c>
      <c r="C2150" s="196">
        <v>16.313189739999999</v>
      </c>
      <c r="D2150" s="208">
        <v>39.827701210000001</v>
      </c>
      <c r="E2150" s="200">
        <v>78041</v>
      </c>
    </row>
    <row r="2151" spans="2:5" x14ac:dyDescent="0.2">
      <c r="B2151" s="197" t="s">
        <v>4685</v>
      </c>
      <c r="C2151" s="198">
        <v>12.41176641</v>
      </c>
      <c r="D2151" s="209">
        <v>42.28917672</v>
      </c>
      <c r="E2151" s="200">
        <v>56021</v>
      </c>
    </row>
    <row r="2152" spans="2:5" x14ac:dyDescent="0.2">
      <c r="B2152" s="197" t="s">
        <v>5626</v>
      </c>
      <c r="C2152" s="198">
        <v>13.47212788</v>
      </c>
      <c r="D2152" s="209">
        <v>41.8863737</v>
      </c>
      <c r="E2152" s="200">
        <v>66034</v>
      </c>
    </row>
    <row r="2153" spans="2:5" x14ac:dyDescent="0.2">
      <c r="B2153" s="197" t="s">
        <v>5916</v>
      </c>
      <c r="C2153" s="198">
        <v>14.69042466</v>
      </c>
      <c r="D2153" s="209">
        <v>41.78067471</v>
      </c>
      <c r="E2153" s="200">
        <v>70019</v>
      </c>
    </row>
    <row r="2154" spans="2:5" x14ac:dyDescent="0.2">
      <c r="B2154" s="197" t="s">
        <v>5816</v>
      </c>
      <c r="C2154" s="198">
        <v>14.30305092</v>
      </c>
      <c r="D2154" s="209">
        <v>41.944839399999999</v>
      </c>
      <c r="E2154" s="200">
        <v>69023</v>
      </c>
    </row>
    <row r="2155" spans="2:5" x14ac:dyDescent="0.2">
      <c r="B2155" s="195" t="s">
        <v>7324</v>
      </c>
      <c r="C2155" s="196">
        <v>14.40421907</v>
      </c>
      <c r="D2155" s="208">
        <v>41.66770571</v>
      </c>
      <c r="E2155" s="200">
        <v>94016</v>
      </c>
    </row>
    <row r="2156" spans="2:5" x14ac:dyDescent="0.2">
      <c r="B2156" s="197" t="s">
        <v>4228</v>
      </c>
      <c r="C2156" s="198">
        <v>13.72803</v>
      </c>
      <c r="D2156" s="209">
        <v>43.306682019999997</v>
      </c>
      <c r="E2156" s="200">
        <v>43013</v>
      </c>
    </row>
    <row r="2157" spans="2:5" x14ac:dyDescent="0.2">
      <c r="B2157" s="197" t="s">
        <v>5760</v>
      </c>
      <c r="C2157" s="198">
        <v>13.89728216</v>
      </c>
      <c r="D2157" s="209">
        <v>42.326235079999996</v>
      </c>
      <c r="E2157" s="200">
        <v>68013</v>
      </c>
    </row>
    <row r="2158" spans="2:5" x14ac:dyDescent="0.2">
      <c r="B2158" s="197" t="s">
        <v>4829</v>
      </c>
      <c r="C2158" s="198">
        <v>11.79337907</v>
      </c>
      <c r="D2158" s="209">
        <v>42.092129929999999</v>
      </c>
      <c r="E2158" s="200">
        <v>58032</v>
      </c>
    </row>
    <row r="2159" spans="2:5" x14ac:dyDescent="0.2">
      <c r="B2159" s="197" t="s">
        <v>5627</v>
      </c>
      <c r="C2159" s="198">
        <v>13.940547929999999</v>
      </c>
      <c r="D2159" s="209">
        <v>41.765321</v>
      </c>
      <c r="E2159" s="200">
        <v>66035</v>
      </c>
    </row>
    <row r="2160" spans="2:5" x14ac:dyDescent="0.2">
      <c r="B2160" s="197" t="s">
        <v>5761</v>
      </c>
      <c r="C2160" s="198">
        <v>13.88894505</v>
      </c>
      <c r="D2160" s="209">
        <v>42.364721889999998</v>
      </c>
      <c r="E2160" s="200">
        <v>68014</v>
      </c>
    </row>
    <row r="2161" spans="2:5" x14ac:dyDescent="0.2">
      <c r="B2161" s="197" t="s">
        <v>4686</v>
      </c>
      <c r="C2161" s="198">
        <v>12.18795854</v>
      </c>
      <c r="D2161" s="209">
        <v>42.606226509999999</v>
      </c>
      <c r="E2161" s="200">
        <v>56022</v>
      </c>
    </row>
    <row r="2162" spans="2:5" x14ac:dyDescent="0.2">
      <c r="B2162" s="197" t="s">
        <v>5717</v>
      </c>
      <c r="C2162" s="198">
        <v>13.665491490000001</v>
      </c>
      <c r="D2162" s="209">
        <v>42.771709029999997</v>
      </c>
      <c r="E2162" s="200">
        <v>67017</v>
      </c>
    </row>
    <row r="2163" spans="2:5" x14ac:dyDescent="0.2">
      <c r="B2163" s="197" t="s">
        <v>4093</v>
      </c>
      <c r="C2163" s="198">
        <v>11.93825799</v>
      </c>
      <c r="D2163" s="209">
        <v>44.006860549999999</v>
      </c>
      <c r="E2163" s="200">
        <v>40009</v>
      </c>
    </row>
    <row r="2164" spans="2:5" x14ac:dyDescent="0.2">
      <c r="B2164" s="197" t="s">
        <v>4487</v>
      </c>
      <c r="C2164" s="198">
        <v>11.77091094</v>
      </c>
      <c r="D2164" s="209">
        <v>43.40321351</v>
      </c>
      <c r="E2164" s="200">
        <v>51016</v>
      </c>
    </row>
    <row r="2165" spans="2:5" x14ac:dyDescent="0.2">
      <c r="B2165" s="197" t="s">
        <v>5817</v>
      </c>
      <c r="C2165" s="198">
        <v>14.2155553</v>
      </c>
      <c r="D2165" s="209">
        <v>42.087872699999998</v>
      </c>
      <c r="E2165" s="200">
        <v>69024</v>
      </c>
    </row>
    <row r="2166" spans="2:5" x14ac:dyDescent="0.2">
      <c r="B2166" s="197" t="s">
        <v>4552</v>
      </c>
      <c r="C2166" s="198">
        <v>11.281616789999999</v>
      </c>
      <c r="D2166" s="209">
        <v>42.993973820000001</v>
      </c>
      <c r="E2166" s="200">
        <v>53008</v>
      </c>
    </row>
    <row r="2167" spans="2:5" x14ac:dyDescent="0.2">
      <c r="B2167" s="197" t="s">
        <v>5628</v>
      </c>
      <c r="C2167" s="198">
        <v>13.426876439999999</v>
      </c>
      <c r="D2167" s="209">
        <v>41.91621541</v>
      </c>
      <c r="E2167" s="200">
        <v>66036</v>
      </c>
    </row>
    <row r="2168" spans="2:5" x14ac:dyDescent="0.2">
      <c r="B2168" s="197" t="s">
        <v>4830</v>
      </c>
      <c r="C2168" s="198">
        <v>12.582502910000001</v>
      </c>
      <c r="D2168" s="209">
        <v>42.19588589</v>
      </c>
      <c r="E2168" s="200">
        <v>58033</v>
      </c>
    </row>
    <row r="2169" spans="2:5" x14ac:dyDescent="0.2">
      <c r="B2169" s="195" t="s">
        <v>1770</v>
      </c>
      <c r="C2169" s="196">
        <v>9.5812140899999996</v>
      </c>
      <c r="D2169" s="208">
        <v>46.156345659999999</v>
      </c>
      <c r="E2169" s="200">
        <v>14022</v>
      </c>
    </row>
    <row r="2170" spans="2:5" x14ac:dyDescent="0.2">
      <c r="B2170" s="195" t="s">
        <v>1645</v>
      </c>
      <c r="C2170" s="196">
        <v>9.0843407700000007</v>
      </c>
      <c r="D2170" s="208">
        <v>46.006918020000001</v>
      </c>
      <c r="E2170" s="200">
        <v>13071</v>
      </c>
    </row>
    <row r="2171" spans="2:5" x14ac:dyDescent="0.2">
      <c r="B2171" s="195" t="s">
        <v>7272</v>
      </c>
      <c r="C2171" s="196">
        <v>12.513917470000001</v>
      </c>
      <c r="D2171" s="208">
        <v>46.267138780000003</v>
      </c>
      <c r="E2171" s="200">
        <v>93015</v>
      </c>
    </row>
    <row r="2172" spans="2:5" x14ac:dyDescent="0.2">
      <c r="B2172" s="195" t="s">
        <v>7273</v>
      </c>
      <c r="C2172" s="196">
        <v>12.914935399999999</v>
      </c>
      <c r="D2172" s="208">
        <v>46.229055189999997</v>
      </c>
      <c r="E2172" s="200">
        <v>93016</v>
      </c>
    </row>
    <row r="2173" spans="2:5" x14ac:dyDescent="0.2">
      <c r="B2173" s="195" t="s">
        <v>662</v>
      </c>
      <c r="C2173" s="196">
        <v>7.91198215</v>
      </c>
      <c r="D2173" s="208">
        <v>44.4821472</v>
      </c>
      <c r="E2173" s="200">
        <v>4071</v>
      </c>
    </row>
    <row r="2174" spans="2:5" x14ac:dyDescent="0.2">
      <c r="B2174" s="195" t="s">
        <v>188</v>
      </c>
      <c r="C2174" s="196">
        <v>6.7493062999999998</v>
      </c>
      <c r="D2174" s="208">
        <v>44.938618120000001</v>
      </c>
      <c r="E2174" s="200">
        <v>1087</v>
      </c>
    </row>
    <row r="2175" spans="2:5" x14ac:dyDescent="0.2">
      <c r="B2175" s="195" t="s">
        <v>2938</v>
      </c>
      <c r="C2175" s="196">
        <v>11.03564375</v>
      </c>
      <c r="D2175" s="208">
        <v>46.364404649999997</v>
      </c>
      <c r="E2175" s="200">
        <v>22062</v>
      </c>
    </row>
    <row r="2176" spans="2:5" x14ac:dyDescent="0.2">
      <c r="B2176" s="195" t="s">
        <v>6400</v>
      </c>
      <c r="C2176" s="196">
        <v>16.165926670000001</v>
      </c>
      <c r="D2176" s="208">
        <v>39.116580399999997</v>
      </c>
      <c r="E2176" s="200">
        <v>78042</v>
      </c>
    </row>
    <row r="2177" spans="2:5" x14ac:dyDescent="0.2">
      <c r="B2177" s="195" t="s">
        <v>1510</v>
      </c>
      <c r="C2177" s="196">
        <v>8.9335899800000007</v>
      </c>
      <c r="D2177" s="208">
        <v>45.864458579999997</v>
      </c>
      <c r="E2177" s="200">
        <v>12052</v>
      </c>
    </row>
    <row r="2178" spans="2:5" x14ac:dyDescent="0.2">
      <c r="B2178" s="195" t="s">
        <v>2939</v>
      </c>
      <c r="C2178" s="196">
        <v>11.086637290000001</v>
      </c>
      <c r="D2178" s="208">
        <v>46.418925119999997</v>
      </c>
      <c r="E2178" s="200">
        <v>22063</v>
      </c>
    </row>
    <row r="2179" spans="2:5" x14ac:dyDescent="0.2">
      <c r="B2179" s="195" t="s">
        <v>2033</v>
      </c>
      <c r="C2179" s="196">
        <v>9.9469731100000001</v>
      </c>
      <c r="D2179" s="208">
        <v>45.891569529999998</v>
      </c>
      <c r="E2179" s="200">
        <v>16077</v>
      </c>
    </row>
    <row r="2180" spans="2:5" x14ac:dyDescent="0.2">
      <c r="B2180" s="195" t="s">
        <v>189</v>
      </c>
      <c r="C2180" s="196">
        <v>7.4613293699999996</v>
      </c>
      <c r="D2180" s="208">
        <v>45.30071349</v>
      </c>
      <c r="E2180" s="200">
        <v>1088</v>
      </c>
    </row>
    <row r="2181" spans="2:5" x14ac:dyDescent="0.2">
      <c r="B2181" s="195" t="s">
        <v>190</v>
      </c>
      <c r="C2181" s="196">
        <v>7.29464354</v>
      </c>
      <c r="D2181" s="208">
        <v>45.051418060000003</v>
      </c>
      <c r="E2181" s="200">
        <v>1089</v>
      </c>
    </row>
    <row r="2182" spans="2:5" x14ac:dyDescent="0.2">
      <c r="B2182" s="195" t="s">
        <v>882</v>
      </c>
      <c r="C2182" s="196">
        <v>8.1451410899999992</v>
      </c>
      <c r="D2182" s="208">
        <v>44.728214870000002</v>
      </c>
      <c r="E2182" s="200">
        <v>5041</v>
      </c>
    </row>
    <row r="2183" spans="2:5" x14ac:dyDescent="0.2">
      <c r="B2183" s="195" t="s">
        <v>2257</v>
      </c>
      <c r="C2183" s="196">
        <v>9.9769610400000008</v>
      </c>
      <c r="D2183" s="208">
        <v>45.562384590000001</v>
      </c>
      <c r="E2183" s="200">
        <v>17056</v>
      </c>
    </row>
    <row r="2184" spans="2:5" x14ac:dyDescent="0.2">
      <c r="B2184" s="195" t="s">
        <v>883</v>
      </c>
      <c r="C2184" s="196">
        <v>8.0392393500000008</v>
      </c>
      <c r="D2184" s="208">
        <v>45.08718184</v>
      </c>
      <c r="E2184" s="200">
        <v>5042</v>
      </c>
    </row>
    <row r="2185" spans="2:5" x14ac:dyDescent="0.2">
      <c r="B2185" s="195" t="s">
        <v>1511</v>
      </c>
      <c r="C2185" s="196">
        <v>8.6965465000000002</v>
      </c>
      <c r="D2185" s="208">
        <v>45.857879619999999</v>
      </c>
      <c r="E2185" s="200">
        <v>12053</v>
      </c>
    </row>
    <row r="2186" spans="2:5" x14ac:dyDescent="0.2">
      <c r="B2186" s="197" t="s">
        <v>5629</v>
      </c>
      <c r="C2186" s="198">
        <v>13.77471751</v>
      </c>
      <c r="D2186" s="209">
        <v>42.033154349999997</v>
      </c>
      <c r="E2186" s="200">
        <v>66037</v>
      </c>
    </row>
    <row r="2187" spans="2:5" x14ac:dyDescent="0.2">
      <c r="B2187" s="195" t="s">
        <v>3519</v>
      </c>
      <c r="C2187" s="196">
        <v>12.103319580000001</v>
      </c>
      <c r="D2187" s="208">
        <v>45.267955030000003</v>
      </c>
      <c r="E2187" s="200">
        <v>28033</v>
      </c>
    </row>
    <row r="2188" spans="2:5" x14ac:dyDescent="0.2">
      <c r="B2188" s="195" t="s">
        <v>2456</v>
      </c>
      <c r="C2188" s="196">
        <v>9.0554950400000003</v>
      </c>
      <c r="D2188" s="208">
        <v>44.963999250000001</v>
      </c>
      <c r="E2188" s="200">
        <v>18051</v>
      </c>
    </row>
    <row r="2189" spans="2:5" x14ac:dyDescent="0.2">
      <c r="B2189" s="197" t="s">
        <v>4050</v>
      </c>
      <c r="C2189" s="198">
        <v>12.105014710000001</v>
      </c>
      <c r="D2189" s="209">
        <v>44.83183932</v>
      </c>
      <c r="E2189" s="200">
        <v>38005</v>
      </c>
    </row>
    <row r="2190" spans="2:5" x14ac:dyDescent="0.2">
      <c r="B2190" s="195" t="s">
        <v>3368</v>
      </c>
      <c r="C2190" s="196">
        <v>12.42960265</v>
      </c>
      <c r="D2190" s="208">
        <v>45.870330610000003</v>
      </c>
      <c r="E2190" s="200">
        <v>26019</v>
      </c>
    </row>
    <row r="2191" spans="2:5" x14ac:dyDescent="0.2">
      <c r="B2191" s="195" t="s">
        <v>7632</v>
      </c>
      <c r="C2191" s="196">
        <v>9.7031917199999995</v>
      </c>
      <c r="D2191" s="208">
        <v>45.160027059999997</v>
      </c>
      <c r="E2191" s="200">
        <v>98019</v>
      </c>
    </row>
    <row r="2192" spans="2:5" x14ac:dyDescent="0.2">
      <c r="B2192" s="195" t="s">
        <v>3668</v>
      </c>
      <c r="C2192" s="196">
        <v>12.97693057</v>
      </c>
      <c r="D2192" s="208">
        <v>45.961811619999999</v>
      </c>
      <c r="E2192" s="200">
        <v>30027</v>
      </c>
    </row>
    <row r="2193" spans="2:5" x14ac:dyDescent="0.2">
      <c r="B2193" s="195" t="s">
        <v>7102</v>
      </c>
      <c r="C2193" s="196">
        <v>8.6800995099999998</v>
      </c>
      <c r="D2193" s="208">
        <v>40.65809986</v>
      </c>
      <c r="E2193" s="200">
        <v>90026</v>
      </c>
    </row>
    <row r="2194" spans="2:5" x14ac:dyDescent="0.2">
      <c r="B2194" s="195" t="s">
        <v>7465</v>
      </c>
      <c r="C2194" s="196">
        <v>8.1851643299999992</v>
      </c>
      <c r="D2194" s="208">
        <v>45.684581190000003</v>
      </c>
      <c r="E2194" s="200">
        <v>96019</v>
      </c>
    </row>
    <row r="2195" spans="2:5" x14ac:dyDescent="0.2">
      <c r="B2195" s="195" t="s">
        <v>7879</v>
      </c>
      <c r="C2195" s="196">
        <v>9.0818464599999995</v>
      </c>
      <c r="D2195" s="208">
        <v>45.645752999999999</v>
      </c>
      <c r="E2195" s="200">
        <v>108020</v>
      </c>
    </row>
    <row r="2196" spans="2:5" x14ac:dyDescent="0.2">
      <c r="B2196" s="195" t="s">
        <v>1170</v>
      </c>
      <c r="C2196" s="196">
        <v>7.3558968399999998</v>
      </c>
      <c r="D2196" s="208">
        <v>45.60810335</v>
      </c>
      <c r="E2196" s="200">
        <v>7021</v>
      </c>
    </row>
    <row r="2197" spans="2:5" x14ac:dyDescent="0.2">
      <c r="B2197" s="195" t="s">
        <v>1376</v>
      </c>
      <c r="C2197" s="196">
        <v>8.6463298300000009</v>
      </c>
      <c r="D2197" s="208">
        <v>44.389468890000003</v>
      </c>
      <c r="E2197" s="200">
        <v>10017</v>
      </c>
    </row>
    <row r="2198" spans="2:5" x14ac:dyDescent="0.2">
      <c r="B2198" s="195" t="s">
        <v>3197</v>
      </c>
      <c r="C2198" s="196">
        <v>11.420676479999999</v>
      </c>
      <c r="D2198" s="208">
        <v>45.786334840000002</v>
      </c>
      <c r="E2198" s="200">
        <v>24032</v>
      </c>
    </row>
    <row r="2199" spans="2:5" x14ac:dyDescent="0.2">
      <c r="B2199" s="195" t="s">
        <v>1377</v>
      </c>
      <c r="C2199" s="196">
        <v>9.3521727400000003</v>
      </c>
      <c r="D2199" s="208">
        <v>44.328646069999998</v>
      </c>
      <c r="E2199" s="200">
        <v>10018</v>
      </c>
    </row>
    <row r="2200" spans="2:5" x14ac:dyDescent="0.2">
      <c r="B2200" s="195" t="s">
        <v>532</v>
      </c>
      <c r="C2200" s="196">
        <v>8.4990851799999998</v>
      </c>
      <c r="D2200" s="208">
        <v>45.792625479999998</v>
      </c>
      <c r="E2200" s="200">
        <v>3051</v>
      </c>
    </row>
    <row r="2201" spans="2:5" x14ac:dyDescent="0.2">
      <c r="B2201" s="195" t="s">
        <v>2034</v>
      </c>
      <c r="C2201" s="196">
        <v>10.08572191</v>
      </c>
      <c r="D2201" s="208">
        <v>45.973902250000002</v>
      </c>
      <c r="E2201" s="200">
        <v>16078</v>
      </c>
    </row>
    <row r="2202" spans="2:5" x14ac:dyDescent="0.2">
      <c r="B2202" s="197" t="s">
        <v>4978</v>
      </c>
      <c r="C2202" s="198">
        <v>13.60565991</v>
      </c>
      <c r="D2202" s="209">
        <v>41.555881249999999</v>
      </c>
      <c r="E2202" s="200">
        <v>60027</v>
      </c>
    </row>
    <row r="2203" spans="2:5" x14ac:dyDescent="0.2">
      <c r="B2203" s="197" t="s">
        <v>3824</v>
      </c>
      <c r="C2203" s="198">
        <v>9.4128247100000006</v>
      </c>
      <c r="D2203" s="209">
        <v>44.743421840000003</v>
      </c>
      <c r="E2203" s="200">
        <v>33016</v>
      </c>
    </row>
    <row r="2204" spans="2:5" x14ac:dyDescent="0.2">
      <c r="B2204" s="195" t="s">
        <v>7548</v>
      </c>
      <c r="C2204" s="196">
        <v>9.3750109500000001</v>
      </c>
      <c r="D2204" s="208">
        <v>46.133834419999999</v>
      </c>
      <c r="E2204" s="200">
        <v>97023</v>
      </c>
    </row>
    <row r="2205" spans="2:5" x14ac:dyDescent="0.2">
      <c r="B2205" s="197" t="s">
        <v>4742</v>
      </c>
      <c r="C2205" s="198">
        <v>13.04828421</v>
      </c>
      <c r="D2205" s="209">
        <v>42.136428539999997</v>
      </c>
      <c r="E2205" s="200">
        <v>57018</v>
      </c>
    </row>
    <row r="2206" spans="2:5" x14ac:dyDescent="0.2">
      <c r="B2206" s="197" t="s">
        <v>5630</v>
      </c>
      <c r="C2206" s="198">
        <v>13.626429910000001</v>
      </c>
      <c r="D2206" s="209">
        <v>42.061329149999999</v>
      </c>
      <c r="E2206" s="200">
        <v>66038</v>
      </c>
    </row>
    <row r="2207" spans="2:5" x14ac:dyDescent="0.2">
      <c r="B2207" s="197" t="s">
        <v>4586</v>
      </c>
      <c r="C2207" s="198">
        <v>12.43788685</v>
      </c>
      <c r="D2207" s="209">
        <v>42.894263070000001</v>
      </c>
      <c r="E2207" s="200">
        <v>54014</v>
      </c>
    </row>
    <row r="2208" spans="2:5" x14ac:dyDescent="0.2">
      <c r="B2208" s="195" t="s">
        <v>7549</v>
      </c>
      <c r="C2208" s="196">
        <v>9.3659086800000004</v>
      </c>
      <c r="D2208" s="208">
        <v>45.76169384</v>
      </c>
      <c r="E2208" s="200">
        <v>97024</v>
      </c>
    </row>
    <row r="2209" spans="2:5" x14ac:dyDescent="0.2">
      <c r="B2209" s="197" t="s">
        <v>5917</v>
      </c>
      <c r="C2209" s="198">
        <v>14.518344880000001</v>
      </c>
      <c r="D2209" s="209">
        <v>41.509123930000001</v>
      </c>
      <c r="E2209" s="200">
        <v>70020</v>
      </c>
    </row>
    <row r="2210" spans="2:5" x14ac:dyDescent="0.2">
      <c r="B2210" s="197" t="s">
        <v>4743</v>
      </c>
      <c r="C2210" s="198">
        <v>12.94777706</v>
      </c>
      <c r="D2210" s="209">
        <v>42.212084429999997</v>
      </c>
      <c r="E2210" s="200">
        <v>57019</v>
      </c>
    </row>
    <row r="2211" spans="2:5" x14ac:dyDescent="0.2">
      <c r="B2211" s="197" t="s">
        <v>4521</v>
      </c>
      <c r="C2211" s="198">
        <v>11.11775175</v>
      </c>
      <c r="D2211" s="209">
        <v>43.421214050000003</v>
      </c>
      <c r="E2211" s="200">
        <v>52012</v>
      </c>
    </row>
    <row r="2212" spans="2:5" x14ac:dyDescent="0.2">
      <c r="B2212" s="197" t="s">
        <v>4980</v>
      </c>
      <c r="C2212" s="198">
        <v>13.6939922</v>
      </c>
      <c r="D2212" s="209">
        <v>41.549835100000003</v>
      </c>
      <c r="E2212" s="200">
        <v>60029</v>
      </c>
    </row>
    <row r="2213" spans="2:5" x14ac:dyDescent="0.2">
      <c r="B2213" s="197" t="s">
        <v>5171</v>
      </c>
      <c r="C2213" s="198">
        <v>14.832958420000001</v>
      </c>
      <c r="D2213" s="209">
        <v>41.363769269999999</v>
      </c>
      <c r="E2213" s="200">
        <v>62025</v>
      </c>
    </row>
    <row r="2214" spans="2:5" x14ac:dyDescent="0.2">
      <c r="B2214" s="195" t="s">
        <v>3298</v>
      </c>
      <c r="C2214" s="196">
        <v>12.0142861</v>
      </c>
      <c r="D2214" s="208">
        <v>46.447289470000001</v>
      </c>
      <c r="E2214" s="200">
        <v>25014</v>
      </c>
    </row>
    <row r="2215" spans="2:5" x14ac:dyDescent="0.2">
      <c r="B2215" s="195" t="s">
        <v>3369</v>
      </c>
      <c r="C2215" s="196">
        <v>12.341513730000001</v>
      </c>
      <c r="D2215" s="208">
        <v>45.940513529999997</v>
      </c>
      <c r="E2215" s="200">
        <v>26020</v>
      </c>
    </row>
    <row r="2216" spans="2:5" x14ac:dyDescent="0.2">
      <c r="B2216" s="195" t="s">
        <v>2258</v>
      </c>
      <c r="C2216" s="196">
        <v>10.21388771</v>
      </c>
      <c r="D2216" s="208">
        <v>45.585671929999997</v>
      </c>
      <c r="E2216" s="200">
        <v>17057</v>
      </c>
    </row>
    <row r="2217" spans="2:5" x14ac:dyDescent="0.2">
      <c r="B2217" s="197" t="s">
        <v>3865</v>
      </c>
      <c r="C2217" s="198">
        <v>10.21579629</v>
      </c>
      <c r="D2217" s="209">
        <v>44.752800569999998</v>
      </c>
      <c r="E2217" s="200">
        <v>34009</v>
      </c>
    </row>
    <row r="2218" spans="2:5" x14ac:dyDescent="0.2">
      <c r="B2218" s="197" t="s">
        <v>5762</v>
      </c>
      <c r="C2218" s="198">
        <v>14.014365919999999</v>
      </c>
      <c r="D2218" s="209">
        <v>42.458224020000003</v>
      </c>
      <c r="E2218" s="200">
        <v>68015</v>
      </c>
    </row>
    <row r="2219" spans="2:5" x14ac:dyDescent="0.2">
      <c r="B2219" s="197" t="s">
        <v>5718</v>
      </c>
      <c r="C2219" s="198">
        <v>13.67892239</v>
      </c>
      <c r="D2219" s="209">
        <v>42.53967093</v>
      </c>
      <c r="E2219" s="200">
        <v>67018</v>
      </c>
    </row>
    <row r="2220" spans="2:5" x14ac:dyDescent="0.2">
      <c r="B2220" s="197" t="s">
        <v>5818</v>
      </c>
      <c r="C2220" s="198">
        <v>14.20159134</v>
      </c>
      <c r="D2220" s="209">
        <v>42.004607440000001</v>
      </c>
      <c r="E2220" s="200">
        <v>69025</v>
      </c>
    </row>
    <row r="2221" spans="2:5" x14ac:dyDescent="0.2">
      <c r="B2221" s="197" t="s">
        <v>5819</v>
      </c>
      <c r="C2221" s="198">
        <v>14.381072939999999</v>
      </c>
      <c r="D2221" s="209">
        <v>41.985696140000002</v>
      </c>
      <c r="E2221" s="200">
        <v>69026</v>
      </c>
    </row>
    <row r="2222" spans="2:5" x14ac:dyDescent="0.2">
      <c r="B2222" s="197" t="s">
        <v>4831</v>
      </c>
      <c r="C2222" s="198">
        <v>13.00559155</v>
      </c>
      <c r="D2222" s="209">
        <v>41.730412459999997</v>
      </c>
      <c r="E2222" s="200">
        <v>58034</v>
      </c>
    </row>
    <row r="2223" spans="2:5" x14ac:dyDescent="0.2">
      <c r="B2223" s="197" t="s">
        <v>4744</v>
      </c>
      <c r="C2223" s="198">
        <v>13.037071389999999</v>
      </c>
      <c r="D2223" s="209">
        <v>42.174883819999998</v>
      </c>
      <c r="E2223" s="200">
        <v>57020</v>
      </c>
    </row>
    <row r="2224" spans="2:5" x14ac:dyDescent="0.2">
      <c r="B2224" s="195" t="s">
        <v>191</v>
      </c>
      <c r="C2224" s="196">
        <v>7.56912947</v>
      </c>
      <c r="D2224" s="208">
        <v>45.077401520000002</v>
      </c>
      <c r="E2224" s="200">
        <v>1090</v>
      </c>
    </row>
    <row r="2225" spans="2:5" x14ac:dyDescent="0.2">
      <c r="B2225" s="197" t="s">
        <v>5631</v>
      </c>
      <c r="C2225" s="198">
        <v>13.58350663</v>
      </c>
      <c r="D2225" s="209">
        <v>41.886391959999997</v>
      </c>
      <c r="E2225" s="200">
        <v>66039</v>
      </c>
    </row>
    <row r="2226" spans="2:5" x14ac:dyDescent="0.2">
      <c r="B2226" s="197" t="s">
        <v>4979</v>
      </c>
      <c r="C2226" s="198">
        <v>13.36771371</v>
      </c>
      <c r="D2226" s="209">
        <v>41.761187149999998</v>
      </c>
      <c r="E2226" s="200">
        <v>60028</v>
      </c>
    </row>
    <row r="2227" spans="2:5" x14ac:dyDescent="0.2">
      <c r="B2227" s="197" t="s">
        <v>6153</v>
      </c>
      <c r="C2227" s="198">
        <v>18.162936680000001</v>
      </c>
      <c r="D2227" s="209">
        <v>40.073209030000001</v>
      </c>
      <c r="E2227" s="200">
        <v>75021</v>
      </c>
    </row>
    <row r="2228" spans="2:5" x14ac:dyDescent="0.2">
      <c r="B2228" s="197" t="s">
        <v>5632</v>
      </c>
      <c r="C2228" s="198">
        <v>13.780562809999999</v>
      </c>
      <c r="D2228" s="209">
        <v>42.220955410000002</v>
      </c>
      <c r="E2228" s="200">
        <v>66040</v>
      </c>
    </row>
    <row r="2229" spans="2:5" x14ac:dyDescent="0.2">
      <c r="B2229" s="195" t="s">
        <v>192</v>
      </c>
      <c r="C2229" s="196">
        <v>7.6789816899999996</v>
      </c>
      <c r="D2229" s="208">
        <v>45.421406419999997</v>
      </c>
      <c r="E2229" s="200">
        <v>1091</v>
      </c>
    </row>
    <row r="2230" spans="2:5" x14ac:dyDescent="0.2">
      <c r="B2230" s="195" t="s">
        <v>193</v>
      </c>
      <c r="C2230" s="196">
        <v>7.7999644300000002</v>
      </c>
      <c r="D2230" s="208">
        <v>45.432888130000002</v>
      </c>
      <c r="E2230" s="200">
        <v>1092</v>
      </c>
    </row>
    <row r="2231" spans="2:5" x14ac:dyDescent="0.2">
      <c r="B2231" s="197" t="s">
        <v>4424</v>
      </c>
      <c r="C2231" s="198">
        <v>10.47606442</v>
      </c>
      <c r="D2231" s="209">
        <v>43.58921788</v>
      </c>
      <c r="E2231" s="200">
        <v>49008</v>
      </c>
    </row>
    <row r="2232" spans="2:5" x14ac:dyDescent="0.2">
      <c r="B2232" s="195" t="s">
        <v>6743</v>
      </c>
      <c r="C2232" s="196">
        <v>13.937545070000001</v>
      </c>
      <c r="D2232" s="208">
        <v>37.921055420000002</v>
      </c>
      <c r="E2232" s="200">
        <v>82032</v>
      </c>
    </row>
    <row r="2233" spans="2:5" x14ac:dyDescent="0.2">
      <c r="B2233" s="197" t="s">
        <v>5918</v>
      </c>
      <c r="C2233" s="198">
        <v>14.97294248</v>
      </c>
      <c r="D2233" s="209">
        <v>41.663182769999999</v>
      </c>
      <c r="E2233" s="200">
        <v>70021</v>
      </c>
    </row>
    <row r="2234" spans="2:5" x14ac:dyDescent="0.2">
      <c r="B2234" s="197" t="s">
        <v>4745</v>
      </c>
      <c r="C2234" s="198">
        <v>12.55272005</v>
      </c>
      <c r="D2234" s="209">
        <v>42.335441019999998</v>
      </c>
      <c r="E2234" s="200">
        <v>57021</v>
      </c>
    </row>
    <row r="2235" spans="2:5" x14ac:dyDescent="0.2">
      <c r="B2235" s="195" t="s">
        <v>7325</v>
      </c>
      <c r="C2235" s="196">
        <v>14.10391787</v>
      </c>
      <c r="D2235" s="208">
        <v>41.599031959999998</v>
      </c>
      <c r="E2235" s="200">
        <v>94017</v>
      </c>
    </row>
    <row r="2236" spans="2:5" x14ac:dyDescent="0.2">
      <c r="B2236" s="197" t="s">
        <v>4168</v>
      </c>
      <c r="C2236" s="198">
        <v>12.898199999999999</v>
      </c>
      <c r="D2236" s="209">
        <v>43.754600000000003</v>
      </c>
      <c r="E2236" s="200">
        <v>41069</v>
      </c>
    </row>
    <row r="2237" spans="2:5" x14ac:dyDescent="0.2">
      <c r="B2237" s="197" t="s">
        <v>4281</v>
      </c>
      <c r="C2237" s="198">
        <v>13.74815942</v>
      </c>
      <c r="D2237" s="209">
        <v>42.878009839999997</v>
      </c>
      <c r="E2237" s="200">
        <v>44014</v>
      </c>
    </row>
    <row r="2238" spans="2:5" x14ac:dyDescent="0.2">
      <c r="B2238" s="197" t="s">
        <v>4746</v>
      </c>
      <c r="C2238" s="198">
        <v>12.77970786</v>
      </c>
      <c r="D2238" s="209">
        <v>42.498983680000002</v>
      </c>
      <c r="E2238" s="200">
        <v>57022</v>
      </c>
    </row>
    <row r="2239" spans="2:5" x14ac:dyDescent="0.2">
      <c r="B2239" s="197" t="s">
        <v>5477</v>
      </c>
      <c r="C2239" s="198">
        <v>15.29243072</v>
      </c>
      <c r="D2239" s="209">
        <v>40.725190230000003</v>
      </c>
      <c r="E2239" s="200">
        <v>65043</v>
      </c>
    </row>
    <row r="2240" spans="2:5" x14ac:dyDescent="0.2">
      <c r="B2240" s="195" t="s">
        <v>7976</v>
      </c>
      <c r="C2240" s="196">
        <v>8.8368517600000001</v>
      </c>
      <c r="D2240" s="208">
        <v>39.640893349999999</v>
      </c>
      <c r="E2240" s="200">
        <v>111012</v>
      </c>
    </row>
    <row r="2241" spans="2:5" x14ac:dyDescent="0.2">
      <c r="B2241" s="195" t="s">
        <v>2259</v>
      </c>
      <c r="C2241" s="196">
        <v>10.333332860000001</v>
      </c>
      <c r="D2241" s="208">
        <v>45.811166829999998</v>
      </c>
      <c r="E2241" s="200">
        <v>17058</v>
      </c>
    </row>
    <row r="2242" spans="2:5" x14ac:dyDescent="0.2">
      <c r="B2242" s="195" t="s">
        <v>443</v>
      </c>
      <c r="C2242" s="196">
        <v>8.3485358200000004</v>
      </c>
      <c r="D2242" s="208">
        <v>45.397125150000001</v>
      </c>
      <c r="E2242" s="200">
        <v>2045</v>
      </c>
    </row>
    <row r="2243" spans="2:5" x14ac:dyDescent="0.2">
      <c r="B2243" s="195" t="s">
        <v>3669</v>
      </c>
      <c r="C2243" s="196">
        <v>13.137965749999999</v>
      </c>
      <c r="D2243" s="208">
        <v>46.166005849999998</v>
      </c>
      <c r="E2243" s="200">
        <v>30028</v>
      </c>
    </row>
    <row r="2244" spans="2:5" x14ac:dyDescent="0.2">
      <c r="B2244" s="197" t="s">
        <v>4229</v>
      </c>
      <c r="C2244" s="198">
        <v>13.35670534</v>
      </c>
      <c r="D2244" s="209">
        <v>43.163871630000003</v>
      </c>
      <c r="E2244" s="200">
        <v>43014</v>
      </c>
    </row>
    <row r="2245" spans="2:5" x14ac:dyDescent="0.2">
      <c r="B2245" s="195" t="s">
        <v>6334</v>
      </c>
      <c r="C2245" s="196">
        <v>16.42339518</v>
      </c>
      <c r="D2245" s="208">
        <v>40.187977189999998</v>
      </c>
      <c r="E2245" s="200">
        <v>77006</v>
      </c>
    </row>
    <row r="2246" spans="2:5" x14ac:dyDescent="0.2">
      <c r="B2246" s="195" t="s">
        <v>3094</v>
      </c>
      <c r="C2246" s="196">
        <v>11.384394159999999</v>
      </c>
      <c r="D2246" s="208">
        <v>45.310686750000002</v>
      </c>
      <c r="E2246" s="200">
        <v>23027</v>
      </c>
    </row>
    <row r="2247" spans="2:5" x14ac:dyDescent="0.2">
      <c r="B2247" s="195" t="s">
        <v>2260</v>
      </c>
      <c r="C2247" s="196">
        <v>9.9430533699999994</v>
      </c>
      <c r="D2247" s="208">
        <v>45.585606609999999</v>
      </c>
      <c r="E2247" s="200">
        <v>17059</v>
      </c>
    </row>
    <row r="2248" spans="2:5" x14ac:dyDescent="0.2">
      <c r="B2248" s="195" t="s">
        <v>2035</v>
      </c>
      <c r="C2248" s="196">
        <v>9.70610192</v>
      </c>
      <c r="D2248" s="208">
        <v>45.579409570000003</v>
      </c>
      <c r="E2248" s="200">
        <v>16079</v>
      </c>
    </row>
    <row r="2249" spans="2:5" x14ac:dyDescent="0.2">
      <c r="B2249" s="195" t="s">
        <v>1865</v>
      </c>
      <c r="C2249" s="196">
        <v>9.2751665499999998</v>
      </c>
      <c r="D2249" s="208">
        <v>45.529796679999997</v>
      </c>
      <c r="E2249" s="200">
        <v>15081</v>
      </c>
    </row>
    <row r="2250" spans="2:5" x14ac:dyDescent="0.2">
      <c r="B2250" s="195" t="s">
        <v>3095</v>
      </c>
      <c r="C2250" s="196">
        <v>11.186711130000001</v>
      </c>
      <c r="D2250" s="208">
        <v>45.434394330000003</v>
      </c>
      <c r="E2250" s="200">
        <v>23028</v>
      </c>
    </row>
    <row r="2251" spans="2:5" x14ac:dyDescent="0.2">
      <c r="B2251" s="197" t="s">
        <v>4832</v>
      </c>
      <c r="C2251" s="198">
        <v>12.751115710000001</v>
      </c>
      <c r="D2251" s="209">
        <v>41.834306169999998</v>
      </c>
      <c r="E2251" s="200">
        <v>58035</v>
      </c>
    </row>
    <row r="2252" spans="2:5" x14ac:dyDescent="0.2">
      <c r="B2252" s="197" t="s">
        <v>5719</v>
      </c>
      <c r="C2252" s="198">
        <v>13.867567019999999</v>
      </c>
      <c r="D2252" s="209">
        <v>42.871767030000001</v>
      </c>
      <c r="E2252" s="200">
        <v>67019</v>
      </c>
    </row>
    <row r="2253" spans="2:5" x14ac:dyDescent="0.2">
      <c r="B2253" s="195" t="s">
        <v>1646</v>
      </c>
      <c r="C2253" s="196">
        <v>9.1540998800000004</v>
      </c>
      <c r="D2253" s="208">
        <v>45.957733830000002</v>
      </c>
      <c r="E2253" s="200">
        <v>13074</v>
      </c>
    </row>
    <row r="2254" spans="2:5" x14ac:dyDescent="0.2">
      <c r="B2254" s="195" t="s">
        <v>1771</v>
      </c>
      <c r="C2254" s="196">
        <v>9.7334631999999992</v>
      </c>
      <c r="D2254" s="208">
        <v>46.151845270000003</v>
      </c>
      <c r="E2254" s="200">
        <v>14023</v>
      </c>
    </row>
    <row r="2255" spans="2:5" x14ac:dyDescent="0.2">
      <c r="B2255" s="197" t="s">
        <v>3866</v>
      </c>
      <c r="C2255" s="198">
        <v>10.37564974</v>
      </c>
      <c r="D2255" s="209">
        <v>44.92879525</v>
      </c>
      <c r="E2255" s="200">
        <v>34010</v>
      </c>
    </row>
    <row r="2256" spans="2:5" x14ac:dyDescent="0.2">
      <c r="B2256" s="195" t="s">
        <v>6401</v>
      </c>
      <c r="C2256" s="196">
        <v>16.399849660000001</v>
      </c>
      <c r="D2256" s="208">
        <v>39.118861340000002</v>
      </c>
      <c r="E2256" s="200">
        <v>78043</v>
      </c>
    </row>
    <row r="2257" spans="2:5" x14ac:dyDescent="0.2">
      <c r="B2257" s="195" t="s">
        <v>1866</v>
      </c>
      <c r="C2257" s="196">
        <v>9.3492292399999997</v>
      </c>
      <c r="D2257" s="208">
        <v>45.381899109999999</v>
      </c>
      <c r="E2257" s="200">
        <v>15082</v>
      </c>
    </row>
    <row r="2258" spans="2:5" x14ac:dyDescent="0.2">
      <c r="B2258" s="195" t="s">
        <v>1746</v>
      </c>
      <c r="C2258" s="196">
        <v>9.0049399999999995</v>
      </c>
      <c r="D2258" s="208">
        <v>45.810499999999998</v>
      </c>
      <c r="E2258" s="200">
        <v>13251</v>
      </c>
    </row>
    <row r="2259" spans="2:5" x14ac:dyDescent="0.2">
      <c r="B2259" s="195" t="s">
        <v>2036</v>
      </c>
      <c r="C2259" s="196">
        <v>9.8563113500000004</v>
      </c>
      <c r="D2259" s="208">
        <v>45.81595823</v>
      </c>
      <c r="E2259" s="200">
        <v>16080</v>
      </c>
    </row>
    <row r="2260" spans="2:5" x14ac:dyDescent="0.2">
      <c r="B2260" s="195" t="s">
        <v>1512</v>
      </c>
      <c r="C2260" s="196">
        <v>8.6746659299999997</v>
      </c>
      <c r="D2260" s="208">
        <v>45.77263671</v>
      </c>
      <c r="E2260" s="200">
        <v>12054</v>
      </c>
    </row>
    <row r="2261" spans="2:5" x14ac:dyDescent="0.2">
      <c r="B2261" s="197" t="s">
        <v>4051</v>
      </c>
      <c r="C2261" s="198">
        <v>12.183872539999999</v>
      </c>
      <c r="D2261" s="209">
        <v>44.694623839999998</v>
      </c>
      <c r="E2261" s="200">
        <v>38006</v>
      </c>
    </row>
    <row r="2262" spans="2:5" x14ac:dyDescent="0.2">
      <c r="B2262" s="197" t="s">
        <v>4309</v>
      </c>
      <c r="C2262" s="198">
        <v>10.13487911</v>
      </c>
      <c r="D2262" s="209">
        <v>44.297226100000003</v>
      </c>
      <c r="E2262" s="200">
        <v>45005</v>
      </c>
    </row>
    <row r="2263" spans="2:5" x14ac:dyDescent="0.2">
      <c r="B2263" s="195" t="s">
        <v>3046</v>
      </c>
      <c r="C2263" s="196">
        <v>10.868852199999999</v>
      </c>
      <c r="D2263" s="208">
        <v>46.031661010000001</v>
      </c>
      <c r="E2263" s="200">
        <v>22228</v>
      </c>
    </row>
    <row r="2264" spans="2:5" x14ac:dyDescent="0.2">
      <c r="B2264" s="195" t="s">
        <v>7633</v>
      </c>
      <c r="C2264" s="196">
        <v>9.4639615399999997</v>
      </c>
      <c r="D2264" s="208">
        <v>45.440652890000003</v>
      </c>
      <c r="E2264" s="200">
        <v>98020</v>
      </c>
    </row>
    <row r="2265" spans="2:5" x14ac:dyDescent="0.2">
      <c r="B2265" s="195" t="s">
        <v>3670</v>
      </c>
      <c r="C2265" s="196">
        <v>12.86791668</v>
      </c>
      <c r="D2265" s="208">
        <v>46.513580009999998</v>
      </c>
      <c r="E2265" s="200">
        <v>30029</v>
      </c>
    </row>
    <row r="2266" spans="2:5" x14ac:dyDescent="0.2">
      <c r="B2266" s="195" t="s">
        <v>3299</v>
      </c>
      <c r="C2266" s="196">
        <v>12.51601408</v>
      </c>
      <c r="D2266" s="208">
        <v>46.588754100000003</v>
      </c>
      <c r="E2266" s="200">
        <v>25015</v>
      </c>
    </row>
    <row r="2267" spans="2:5" x14ac:dyDescent="0.2">
      <c r="B2267" s="195" t="s">
        <v>1513</v>
      </c>
      <c r="C2267" s="196">
        <v>8.7470937400000004</v>
      </c>
      <c r="D2267" s="208">
        <v>45.842622300000002</v>
      </c>
      <c r="E2267" s="200">
        <v>12055</v>
      </c>
    </row>
    <row r="2268" spans="2:5" x14ac:dyDescent="0.2">
      <c r="B2268" s="195" t="s">
        <v>2261</v>
      </c>
      <c r="C2268" s="196">
        <v>9.9490442899999998</v>
      </c>
      <c r="D2268" s="208">
        <v>45.472594469999997</v>
      </c>
      <c r="E2268" s="200">
        <v>17060</v>
      </c>
    </row>
    <row r="2269" spans="2:5" x14ac:dyDescent="0.2">
      <c r="B2269" s="195" t="s">
        <v>533</v>
      </c>
      <c r="C2269" s="196">
        <v>8.5651231400000007</v>
      </c>
      <c r="D2269" s="208">
        <v>45.715239400000002</v>
      </c>
      <c r="E2269" s="200">
        <v>3052</v>
      </c>
    </row>
    <row r="2270" spans="2:5" x14ac:dyDescent="0.2">
      <c r="B2270" s="195" t="s">
        <v>7046</v>
      </c>
      <c r="C2270" s="196">
        <v>14.60468609</v>
      </c>
      <c r="D2270" s="208">
        <v>36.945657009999998</v>
      </c>
      <c r="E2270" s="200">
        <v>88003</v>
      </c>
    </row>
    <row r="2271" spans="2:5" x14ac:dyDescent="0.2">
      <c r="B2271" s="195" t="s">
        <v>6917</v>
      </c>
      <c r="C2271" s="196">
        <v>13.643620240000001</v>
      </c>
      <c r="D2271" s="208">
        <v>37.408608880000003</v>
      </c>
      <c r="E2271" s="200">
        <v>84016</v>
      </c>
    </row>
    <row r="2272" spans="2:5" x14ac:dyDescent="0.2">
      <c r="B2272" s="197" t="s">
        <v>5253</v>
      </c>
      <c r="C2272" s="198">
        <v>14.549348350000001</v>
      </c>
      <c r="D2272" s="209">
        <v>40.952510060000002</v>
      </c>
      <c r="E2272" s="200">
        <v>63029</v>
      </c>
    </row>
    <row r="2273" spans="2:5" x14ac:dyDescent="0.2">
      <c r="B2273" s="195" t="s">
        <v>2728</v>
      </c>
      <c r="C2273" s="196">
        <v>10.545342339999999</v>
      </c>
      <c r="D2273" s="208">
        <v>45.034602049999997</v>
      </c>
      <c r="E2273" s="200">
        <v>20020</v>
      </c>
    </row>
    <row r="2274" spans="2:5" x14ac:dyDescent="0.2">
      <c r="B2274" s="195" t="s">
        <v>2940</v>
      </c>
      <c r="C2274" s="196">
        <v>10.839261990000001</v>
      </c>
      <c r="D2274" s="208">
        <v>46.321223170000003</v>
      </c>
      <c r="E2274" s="200">
        <v>22064</v>
      </c>
    </row>
    <row r="2275" spans="2:5" x14ac:dyDescent="0.2">
      <c r="B2275" s="195" t="s">
        <v>1647</v>
      </c>
      <c r="C2275" s="196">
        <v>9.0851595500000002</v>
      </c>
      <c r="D2275" s="208">
        <v>45.809991199999999</v>
      </c>
      <c r="E2275" s="200">
        <v>13075</v>
      </c>
    </row>
    <row r="2276" spans="2:5" x14ac:dyDescent="0.2">
      <c r="B2276" s="197" t="s">
        <v>3867</v>
      </c>
      <c r="C2276" s="198">
        <v>9.6624252800000008</v>
      </c>
      <c r="D2276" s="209">
        <v>44.495962949999999</v>
      </c>
      <c r="E2276" s="200">
        <v>34011</v>
      </c>
    </row>
    <row r="2277" spans="2:5" x14ac:dyDescent="0.2">
      <c r="B2277" s="195" t="s">
        <v>2037</v>
      </c>
      <c r="C2277" s="196">
        <v>9.6647365199999999</v>
      </c>
      <c r="D2277" s="208">
        <v>45.623250779999999</v>
      </c>
      <c r="E2277" s="200">
        <v>16081</v>
      </c>
    </row>
    <row r="2278" spans="2:5" x14ac:dyDescent="0.2">
      <c r="B2278" s="197" t="s">
        <v>4282</v>
      </c>
      <c r="C2278" s="198">
        <v>13.413917830000001</v>
      </c>
      <c r="D2278" s="209">
        <v>42.957583399999997</v>
      </c>
      <c r="E2278" s="200">
        <v>44015</v>
      </c>
    </row>
    <row r="2279" spans="2:5" x14ac:dyDescent="0.2">
      <c r="B2279" s="195" t="s">
        <v>3454</v>
      </c>
      <c r="C2279" s="196">
        <v>12.039120260000001</v>
      </c>
      <c r="D2279" s="208">
        <v>45.192957360000001</v>
      </c>
      <c r="E2279" s="200">
        <v>27010</v>
      </c>
    </row>
    <row r="2280" spans="2:5" x14ac:dyDescent="0.2">
      <c r="B2280" s="195" t="s">
        <v>7326</v>
      </c>
      <c r="C2280" s="196">
        <v>14.00670216</v>
      </c>
      <c r="D2280" s="208">
        <v>41.494459050000003</v>
      </c>
      <c r="E2280" s="200">
        <v>94018</v>
      </c>
    </row>
    <row r="2281" spans="2:5" x14ac:dyDescent="0.2">
      <c r="B2281" s="197" t="s">
        <v>5478</v>
      </c>
      <c r="C2281" s="198">
        <v>14.574248949999999</v>
      </c>
      <c r="D2281" s="209">
        <v>40.617879250000001</v>
      </c>
      <c r="E2281" s="200">
        <v>65044</v>
      </c>
    </row>
    <row r="2282" spans="2:5" x14ac:dyDescent="0.2">
      <c r="B2282" s="197" t="s">
        <v>5073</v>
      </c>
      <c r="C2282" s="198">
        <v>13.99142237</v>
      </c>
      <c r="D2282" s="209">
        <v>41.331737580000002</v>
      </c>
      <c r="E2282" s="200">
        <v>61031</v>
      </c>
    </row>
    <row r="2283" spans="2:5" x14ac:dyDescent="0.2">
      <c r="B2283" s="195" t="s">
        <v>3096</v>
      </c>
      <c r="C2283" s="196">
        <v>11.138833529999999</v>
      </c>
      <c r="D2283" s="208">
        <v>45.207355249999999</v>
      </c>
      <c r="E2283" s="200">
        <v>23029</v>
      </c>
    </row>
    <row r="2284" spans="2:5" x14ac:dyDescent="0.2">
      <c r="B2284" s="197" t="s">
        <v>4747</v>
      </c>
      <c r="C2284" s="198">
        <v>12.98572319</v>
      </c>
      <c r="D2284" s="209">
        <v>42.323448300000003</v>
      </c>
      <c r="E2284" s="200">
        <v>57023</v>
      </c>
    </row>
    <row r="2285" spans="2:5" x14ac:dyDescent="0.2">
      <c r="B2285" s="195" t="s">
        <v>2262</v>
      </c>
      <c r="C2285" s="196">
        <v>10.218461039999999</v>
      </c>
      <c r="D2285" s="208">
        <v>45.604372120000001</v>
      </c>
      <c r="E2285" s="200">
        <v>17061</v>
      </c>
    </row>
    <row r="2286" spans="2:5" x14ac:dyDescent="0.2">
      <c r="B2286" s="195" t="s">
        <v>3198</v>
      </c>
      <c r="C2286" s="196">
        <v>11.60516387</v>
      </c>
      <c r="D2286" s="208">
        <v>45.798337850000003</v>
      </c>
      <c r="E2286" s="200">
        <v>24033</v>
      </c>
    </row>
    <row r="2287" spans="2:5" x14ac:dyDescent="0.2">
      <c r="B2287" s="195" t="s">
        <v>3455</v>
      </c>
      <c r="C2287" s="196">
        <v>12.845985430000001</v>
      </c>
      <c r="D2287" s="208">
        <v>45.755822219999999</v>
      </c>
      <c r="E2287" s="200">
        <v>27011</v>
      </c>
    </row>
    <row r="2288" spans="2:5" x14ac:dyDescent="0.2">
      <c r="B2288" s="197" t="s">
        <v>3953</v>
      </c>
      <c r="C2288" s="198">
        <v>10.98281203</v>
      </c>
      <c r="D2288" s="209">
        <v>44.912236530000001</v>
      </c>
      <c r="E2288" s="200">
        <v>36010</v>
      </c>
    </row>
    <row r="2289" spans="2:5" x14ac:dyDescent="0.2">
      <c r="B2289" s="195" t="s">
        <v>7880</v>
      </c>
      <c r="C2289" s="196">
        <v>9.33865795</v>
      </c>
      <c r="D2289" s="208">
        <v>45.59105589</v>
      </c>
      <c r="E2289" s="200">
        <v>108021</v>
      </c>
    </row>
    <row r="2290" spans="2:5" x14ac:dyDescent="0.2">
      <c r="B2290" s="195" t="s">
        <v>6619</v>
      </c>
      <c r="C2290" s="196">
        <v>15.85901179</v>
      </c>
      <c r="D2290" s="208">
        <v>38.004264859999999</v>
      </c>
      <c r="E2290" s="200">
        <v>80029</v>
      </c>
    </row>
    <row r="2291" spans="2:5" x14ac:dyDescent="0.2">
      <c r="B2291" s="195" t="s">
        <v>194</v>
      </c>
      <c r="C2291" s="196">
        <v>7.3107299100000001</v>
      </c>
      <c r="D2291" s="208">
        <v>45.117143380000002</v>
      </c>
      <c r="E2291" s="200">
        <v>1093</v>
      </c>
    </row>
    <row r="2292" spans="2:5" x14ac:dyDescent="0.2">
      <c r="B2292" s="195" t="s">
        <v>6811</v>
      </c>
      <c r="C2292" s="196">
        <v>15.32648511</v>
      </c>
      <c r="D2292" s="208">
        <v>38.175703570000003</v>
      </c>
      <c r="E2292" s="200">
        <v>83018</v>
      </c>
    </row>
    <row r="2293" spans="2:5" x14ac:dyDescent="0.2">
      <c r="B2293" s="195" t="s">
        <v>3370</v>
      </c>
      <c r="C2293" s="196">
        <v>12.297726519999999</v>
      </c>
      <c r="D2293" s="208">
        <v>45.887172980000003</v>
      </c>
      <c r="E2293" s="200">
        <v>26021</v>
      </c>
    </row>
    <row r="2294" spans="2:5" x14ac:dyDescent="0.2">
      <c r="B2294" s="195" t="s">
        <v>2457</v>
      </c>
      <c r="C2294" s="196">
        <v>8.5576022799999993</v>
      </c>
      <c r="D2294" s="208">
        <v>45.331915170000002</v>
      </c>
      <c r="E2294" s="200">
        <v>18052</v>
      </c>
    </row>
    <row r="2295" spans="2:5" x14ac:dyDescent="0.2">
      <c r="B2295" s="197" t="s">
        <v>4748</v>
      </c>
      <c r="C2295" s="198">
        <v>12.64234768</v>
      </c>
      <c r="D2295" s="209">
        <v>42.423625260000001</v>
      </c>
      <c r="E2295" s="200">
        <v>57024</v>
      </c>
    </row>
    <row r="2296" spans="2:5" x14ac:dyDescent="0.2">
      <c r="B2296" s="195" t="s">
        <v>6529</v>
      </c>
      <c r="C2296" s="196">
        <v>16.284326950000001</v>
      </c>
      <c r="D2296" s="208">
        <v>39.07239526</v>
      </c>
      <c r="E2296" s="200">
        <v>79033</v>
      </c>
    </row>
    <row r="2297" spans="2:5" x14ac:dyDescent="0.2">
      <c r="B2297" s="195" t="s">
        <v>1019</v>
      </c>
      <c r="C2297" s="196">
        <v>8.3720472299999997</v>
      </c>
      <c r="D2297" s="208">
        <v>45.146908140000001</v>
      </c>
      <c r="E2297" s="200">
        <v>6060</v>
      </c>
    </row>
    <row r="2298" spans="2:5" x14ac:dyDescent="0.2">
      <c r="B2298" s="197" t="s">
        <v>4076</v>
      </c>
      <c r="C2298" s="198">
        <v>11.82906464</v>
      </c>
      <c r="D2298" s="209">
        <v>44.51266493</v>
      </c>
      <c r="E2298" s="200">
        <v>39008</v>
      </c>
    </row>
    <row r="2299" spans="2:5" x14ac:dyDescent="0.2">
      <c r="B2299" s="195" t="s">
        <v>3520</v>
      </c>
      <c r="C2299" s="196">
        <v>11.875694149999999</v>
      </c>
      <c r="D2299" s="208">
        <v>45.232239200000002</v>
      </c>
      <c r="E2299" s="200">
        <v>28034</v>
      </c>
    </row>
    <row r="2300" spans="2:5" x14ac:dyDescent="0.2">
      <c r="B2300" s="195" t="s">
        <v>3060</v>
      </c>
      <c r="C2300" s="196">
        <v>11.024100000000001</v>
      </c>
      <c r="D2300" s="208">
        <v>46.3108</v>
      </c>
      <c r="E2300" s="200">
        <v>22242</v>
      </c>
    </row>
    <row r="2301" spans="2:5" x14ac:dyDescent="0.2">
      <c r="B2301" s="195" t="s">
        <v>6744</v>
      </c>
      <c r="C2301" s="196">
        <v>13.18403998</v>
      </c>
      <c r="D2301" s="208">
        <v>37.728195919999997</v>
      </c>
      <c r="E2301" s="200">
        <v>82033</v>
      </c>
    </row>
    <row r="2302" spans="2:5" x14ac:dyDescent="0.2">
      <c r="B2302" s="197" t="s">
        <v>4749</v>
      </c>
      <c r="C2302" s="198">
        <v>12.76654796</v>
      </c>
      <c r="D2302" s="209">
        <v>42.410747290000003</v>
      </c>
      <c r="E2302" s="200">
        <v>57025</v>
      </c>
    </row>
    <row r="2303" spans="2:5" x14ac:dyDescent="0.2">
      <c r="B2303" s="197" t="s">
        <v>5345</v>
      </c>
      <c r="C2303" s="198">
        <v>14.77328593</v>
      </c>
      <c r="D2303" s="209">
        <v>40.86717659</v>
      </c>
      <c r="E2303" s="200">
        <v>64029</v>
      </c>
    </row>
    <row r="2304" spans="2:5" x14ac:dyDescent="0.2">
      <c r="B2304" s="197" t="s">
        <v>5720</v>
      </c>
      <c r="C2304" s="198">
        <v>13.82056897</v>
      </c>
      <c r="D2304" s="209">
        <v>42.855670029999999</v>
      </c>
      <c r="E2304" s="200">
        <v>67020</v>
      </c>
    </row>
    <row r="2305" spans="2:5" x14ac:dyDescent="0.2">
      <c r="B2305" s="197" t="s">
        <v>5479</v>
      </c>
      <c r="C2305" s="198">
        <v>15.203821789999999</v>
      </c>
      <c r="D2305" s="209">
        <v>40.509737100000002</v>
      </c>
      <c r="E2305" s="200">
        <v>65045</v>
      </c>
    </row>
    <row r="2306" spans="2:5" x14ac:dyDescent="0.2">
      <c r="B2306" s="197" t="s">
        <v>5480</v>
      </c>
      <c r="C2306" s="198">
        <v>15.24108792</v>
      </c>
      <c r="D2306" s="209">
        <v>40.649148869999998</v>
      </c>
      <c r="E2306" s="200">
        <v>65046</v>
      </c>
    </row>
    <row r="2307" spans="2:5" x14ac:dyDescent="0.2">
      <c r="B2307" s="197" t="s">
        <v>6057</v>
      </c>
      <c r="C2307" s="198">
        <v>17.115243249999999</v>
      </c>
      <c r="D2307" s="209">
        <v>40.966088910000003</v>
      </c>
      <c r="E2307" s="200">
        <v>72019</v>
      </c>
    </row>
    <row r="2308" spans="2:5" x14ac:dyDescent="0.2">
      <c r="B2308" s="197" t="s">
        <v>5346</v>
      </c>
      <c r="C2308" s="198">
        <v>15.335703260000001</v>
      </c>
      <c r="D2308" s="209">
        <v>40.857247659999999</v>
      </c>
      <c r="E2308" s="200">
        <v>64030</v>
      </c>
    </row>
    <row r="2309" spans="2:5" x14ac:dyDescent="0.2">
      <c r="B2309" s="195" t="s">
        <v>1020</v>
      </c>
      <c r="C2309" s="196">
        <v>8.4560585100000001</v>
      </c>
      <c r="D2309" s="208">
        <v>45.02054219</v>
      </c>
      <c r="E2309" s="200">
        <v>6061</v>
      </c>
    </row>
    <row r="2310" spans="2:5" x14ac:dyDescent="0.2">
      <c r="B2310" s="197" t="s">
        <v>6154</v>
      </c>
      <c r="C2310" s="198">
        <v>18.047816149999999</v>
      </c>
      <c r="D2310" s="209">
        <v>40.271858469999998</v>
      </c>
      <c r="E2310" s="200">
        <v>75022</v>
      </c>
    </row>
    <row r="2311" spans="2:5" x14ac:dyDescent="0.2">
      <c r="B2311" s="195" t="s">
        <v>2458</v>
      </c>
      <c r="C2311" s="196">
        <v>9.3209067500000007</v>
      </c>
      <c r="D2311" s="208">
        <v>45.197477890000002</v>
      </c>
      <c r="E2311" s="200">
        <v>18053</v>
      </c>
    </row>
    <row r="2312" spans="2:5" x14ac:dyDescent="0.2">
      <c r="B2312" s="197" t="s">
        <v>4052</v>
      </c>
      <c r="C2312" s="198">
        <v>11.82871999</v>
      </c>
      <c r="D2312" s="209">
        <v>44.895475759999997</v>
      </c>
      <c r="E2312" s="200">
        <v>38007</v>
      </c>
    </row>
    <row r="2313" spans="2:5" x14ac:dyDescent="0.2">
      <c r="B2313" s="195" t="s">
        <v>2459</v>
      </c>
      <c r="C2313" s="196">
        <v>8.9694905499999997</v>
      </c>
      <c r="D2313" s="208">
        <v>45.062885620000003</v>
      </c>
      <c r="E2313" s="200">
        <v>18054</v>
      </c>
    </row>
    <row r="2314" spans="2:5" x14ac:dyDescent="0.2">
      <c r="B2314" s="197" t="s">
        <v>6058</v>
      </c>
      <c r="C2314" s="198">
        <v>16.413265079999999</v>
      </c>
      <c r="D2314" s="209">
        <v>41.153798190000003</v>
      </c>
      <c r="E2314" s="200">
        <v>72020</v>
      </c>
    </row>
    <row r="2315" spans="2:5" x14ac:dyDescent="0.2">
      <c r="B2315" s="197" t="s">
        <v>5481</v>
      </c>
      <c r="C2315" s="198">
        <v>14.59252635</v>
      </c>
      <c r="D2315" s="209">
        <v>40.722782940000002</v>
      </c>
      <c r="E2315" s="200">
        <v>65047</v>
      </c>
    </row>
    <row r="2316" spans="2:5" x14ac:dyDescent="0.2">
      <c r="B2316" s="195" t="s">
        <v>1867</v>
      </c>
      <c r="C2316" s="196">
        <v>8.9218979399999991</v>
      </c>
      <c r="D2316" s="208">
        <v>45.46753305</v>
      </c>
      <c r="E2316" s="200">
        <v>15085</v>
      </c>
    </row>
    <row r="2317" spans="2:5" x14ac:dyDescent="0.2">
      <c r="B2317" s="195" t="s">
        <v>3608</v>
      </c>
      <c r="C2317" s="196">
        <v>12.077424600000001</v>
      </c>
      <c r="D2317" s="208">
        <v>45.005631999999999</v>
      </c>
      <c r="E2317" s="200">
        <v>29017</v>
      </c>
    </row>
    <row r="2318" spans="2:5" x14ac:dyDescent="0.2">
      <c r="B2318" s="197" t="s">
        <v>4687</v>
      </c>
      <c r="C2318" s="198">
        <v>12.3566403</v>
      </c>
      <c r="D2318" s="209">
        <v>42.345589179999997</v>
      </c>
      <c r="E2318" s="200">
        <v>56023</v>
      </c>
    </row>
    <row r="2319" spans="2:5" x14ac:dyDescent="0.2">
      <c r="B2319" s="197" t="s">
        <v>4587</v>
      </c>
      <c r="C2319" s="198">
        <v>12.28640075</v>
      </c>
      <c r="D2319" s="209">
        <v>43.128549030000002</v>
      </c>
      <c r="E2319" s="200">
        <v>54015</v>
      </c>
    </row>
    <row r="2320" spans="2:5" x14ac:dyDescent="0.2">
      <c r="B2320" s="195" t="s">
        <v>7274</v>
      </c>
      <c r="C2320" s="196">
        <v>12.70715102</v>
      </c>
      <c r="D2320" s="208">
        <v>45.988492639999997</v>
      </c>
      <c r="E2320" s="200">
        <v>93017</v>
      </c>
    </row>
    <row r="2321" spans="2:5" x14ac:dyDescent="0.2">
      <c r="B2321" s="195" t="s">
        <v>3371</v>
      </c>
      <c r="C2321" s="196">
        <v>12.41545245</v>
      </c>
      <c r="D2321" s="208">
        <v>45.948953959999997</v>
      </c>
      <c r="E2321" s="200">
        <v>26022</v>
      </c>
    </row>
    <row r="2322" spans="2:5" x14ac:dyDescent="0.2">
      <c r="B2322" s="195" t="s">
        <v>7275</v>
      </c>
      <c r="C2322" s="196">
        <v>12.88212178</v>
      </c>
      <c r="D2322" s="208">
        <v>45.850130980000003</v>
      </c>
      <c r="E2322" s="200">
        <v>93018</v>
      </c>
    </row>
    <row r="2323" spans="2:5" x14ac:dyDescent="0.2">
      <c r="B2323" s="197" t="s">
        <v>4332</v>
      </c>
      <c r="C2323" s="198">
        <v>10.52530192</v>
      </c>
      <c r="D2323" s="209">
        <v>44.064526899999997</v>
      </c>
      <c r="E2323" s="200">
        <v>46011</v>
      </c>
    </row>
    <row r="2324" spans="2:5" x14ac:dyDescent="0.2">
      <c r="B2324" s="195" t="s">
        <v>1378</v>
      </c>
      <c r="C2324" s="196">
        <v>9.2669873900000006</v>
      </c>
      <c r="D2324" s="208">
        <v>44.392044800000001</v>
      </c>
      <c r="E2324" s="200">
        <v>10019</v>
      </c>
    </row>
    <row r="2325" spans="2:5" x14ac:dyDescent="0.2">
      <c r="B2325" s="197" t="s">
        <v>4981</v>
      </c>
      <c r="C2325" s="198">
        <v>13.77731912</v>
      </c>
      <c r="D2325" s="209">
        <v>41.346290439999997</v>
      </c>
      <c r="E2325" s="200">
        <v>60030</v>
      </c>
    </row>
    <row r="2326" spans="2:5" x14ac:dyDescent="0.2">
      <c r="B2326" s="197" t="s">
        <v>5633</v>
      </c>
      <c r="C2326" s="198">
        <v>13.843864529999999</v>
      </c>
      <c r="D2326" s="209">
        <v>42.124157089999997</v>
      </c>
      <c r="E2326" s="200">
        <v>66041</v>
      </c>
    </row>
    <row r="2327" spans="2:5" x14ac:dyDescent="0.2">
      <c r="B2327" s="197" t="s">
        <v>4924</v>
      </c>
      <c r="C2327" s="198">
        <v>12.91320333</v>
      </c>
      <c r="D2327" s="209">
        <v>41.642415010000001</v>
      </c>
      <c r="E2327" s="200">
        <v>59006</v>
      </c>
    </row>
    <row r="2328" spans="2:5" x14ac:dyDescent="0.2">
      <c r="B2328" s="195" t="s">
        <v>7677</v>
      </c>
      <c r="C2328" s="196">
        <v>12.60253363</v>
      </c>
      <c r="D2328" s="208">
        <v>43.964406099999998</v>
      </c>
      <c r="E2328" s="200">
        <v>99003</v>
      </c>
    </row>
    <row r="2329" spans="2:5" x14ac:dyDescent="0.2">
      <c r="B2329" s="195" t="s">
        <v>6402</v>
      </c>
      <c r="C2329" s="196">
        <v>16.52186588</v>
      </c>
      <c r="D2329" s="208">
        <v>39.59484252</v>
      </c>
      <c r="E2329" s="200">
        <v>78044</v>
      </c>
    </row>
    <row r="2330" spans="2:5" x14ac:dyDescent="0.2">
      <c r="B2330" s="197" t="s">
        <v>6155</v>
      </c>
      <c r="C2330" s="198">
        <v>18.261746370000001</v>
      </c>
      <c r="D2330" s="209">
        <v>40.159907599999997</v>
      </c>
      <c r="E2330" s="200">
        <v>75023</v>
      </c>
    </row>
    <row r="2331" spans="2:5" x14ac:dyDescent="0.2">
      <c r="B2331" s="197" t="s">
        <v>4183</v>
      </c>
      <c r="C2331" s="198">
        <v>13.047727589999999</v>
      </c>
      <c r="D2331" s="209">
        <v>43.64884868</v>
      </c>
      <c r="E2331" s="200">
        <v>42015</v>
      </c>
    </row>
    <row r="2332" spans="2:5" x14ac:dyDescent="0.2">
      <c r="B2332" s="195" t="s">
        <v>195</v>
      </c>
      <c r="C2332" s="196">
        <v>7.5325615499999996</v>
      </c>
      <c r="D2332" s="208">
        <v>45.31274311</v>
      </c>
      <c r="E2332" s="200">
        <v>1094</v>
      </c>
    </row>
    <row r="2333" spans="2:5" x14ac:dyDescent="0.2">
      <c r="B2333" s="195" t="s">
        <v>6745</v>
      </c>
      <c r="C2333" s="196">
        <v>13.301580400000001</v>
      </c>
      <c r="D2333" s="208">
        <v>37.812041860000001</v>
      </c>
      <c r="E2333" s="200">
        <v>82034</v>
      </c>
    </row>
    <row r="2334" spans="2:5" x14ac:dyDescent="0.2">
      <c r="B2334" s="197" t="s">
        <v>5482</v>
      </c>
      <c r="C2334" s="198">
        <v>15.3808319</v>
      </c>
      <c r="D2334" s="209">
        <v>40.437592930000001</v>
      </c>
      <c r="E2334" s="200">
        <v>65048</v>
      </c>
    </row>
    <row r="2335" spans="2:5" x14ac:dyDescent="0.2">
      <c r="B2335" s="195" t="s">
        <v>6257</v>
      </c>
      <c r="C2335" s="196">
        <v>16.042496910000001</v>
      </c>
      <c r="D2335" s="208">
        <v>40.383819250000002</v>
      </c>
      <c r="E2335" s="200">
        <v>76029</v>
      </c>
    </row>
    <row r="2336" spans="2:5" x14ac:dyDescent="0.2">
      <c r="B2336" s="195" t="s">
        <v>1868</v>
      </c>
      <c r="C2336" s="196">
        <v>9.1725422200000004</v>
      </c>
      <c r="D2336" s="208">
        <v>45.543012439999998</v>
      </c>
      <c r="E2336" s="200">
        <v>15086</v>
      </c>
    </row>
    <row r="2337" spans="2:5" x14ac:dyDescent="0.2">
      <c r="B2337" s="197" t="s">
        <v>3779</v>
      </c>
      <c r="C2337" s="198">
        <v>13.473644999999999</v>
      </c>
      <c r="D2337" s="209">
        <v>45.960657930000004</v>
      </c>
      <c r="E2337" s="200">
        <v>31002</v>
      </c>
    </row>
    <row r="2338" spans="2:5" x14ac:dyDescent="0.2">
      <c r="B2338" s="195" t="s">
        <v>2038</v>
      </c>
      <c r="C2338" s="196">
        <v>9.5444750999999997</v>
      </c>
      <c r="D2338" s="208">
        <v>45.831524819999998</v>
      </c>
      <c r="E2338" s="200">
        <v>16082</v>
      </c>
    </row>
    <row r="2339" spans="2:5" x14ac:dyDescent="0.2">
      <c r="B2339" s="195" t="s">
        <v>2197</v>
      </c>
      <c r="C2339" s="196">
        <v>9.7446447999999997</v>
      </c>
      <c r="D2339" s="208">
        <v>45.850244279999998</v>
      </c>
      <c r="E2339" s="200">
        <v>16249</v>
      </c>
    </row>
    <row r="2340" spans="2:5" x14ac:dyDescent="0.2">
      <c r="B2340" s="195" t="s">
        <v>2593</v>
      </c>
      <c r="C2340" s="196">
        <v>8.9108900000000002</v>
      </c>
      <c r="D2340" s="208">
        <v>45.043900000000001</v>
      </c>
      <c r="E2340" s="200">
        <v>18191</v>
      </c>
    </row>
    <row r="2341" spans="2:5" x14ac:dyDescent="0.2">
      <c r="B2341" s="195" t="s">
        <v>1869</v>
      </c>
      <c r="C2341" s="196">
        <v>9.0258315299999996</v>
      </c>
      <c r="D2341" s="208">
        <v>45.501968359999999</v>
      </c>
      <c r="E2341" s="200">
        <v>15087</v>
      </c>
    </row>
    <row r="2342" spans="2:5" x14ac:dyDescent="0.2">
      <c r="B2342" s="195" t="s">
        <v>7912</v>
      </c>
      <c r="C2342" s="196">
        <v>9.4638869799999998</v>
      </c>
      <c r="D2342" s="208">
        <v>45.648759740000003</v>
      </c>
      <c r="E2342" s="200">
        <v>108053</v>
      </c>
    </row>
    <row r="2343" spans="2:5" x14ac:dyDescent="0.2">
      <c r="B2343" s="195" t="s">
        <v>2800</v>
      </c>
      <c r="C2343" s="196">
        <v>11.39267489</v>
      </c>
      <c r="D2343" s="208">
        <v>46.494254220000002</v>
      </c>
      <c r="E2343" s="200">
        <v>21023</v>
      </c>
    </row>
    <row r="2344" spans="2:5" x14ac:dyDescent="0.2">
      <c r="B2344" s="195" t="s">
        <v>3199</v>
      </c>
      <c r="C2344" s="196">
        <v>11.3431958</v>
      </c>
      <c r="D2344" s="208">
        <v>45.614129120000001</v>
      </c>
      <c r="E2344" s="200">
        <v>24034</v>
      </c>
    </row>
    <row r="2345" spans="2:5" x14ac:dyDescent="0.2">
      <c r="B2345" s="195" t="s">
        <v>7634</v>
      </c>
      <c r="C2345" s="196">
        <v>9.4724499400000006</v>
      </c>
      <c r="D2345" s="208">
        <v>45.284403820000001</v>
      </c>
      <c r="E2345" s="200">
        <v>98021</v>
      </c>
    </row>
    <row r="2346" spans="2:5" x14ac:dyDescent="0.2">
      <c r="B2346" s="195" t="s">
        <v>663</v>
      </c>
      <c r="C2346" s="196">
        <v>7.9612916299999998</v>
      </c>
      <c r="D2346" s="208">
        <v>44.735539029999998</v>
      </c>
      <c r="E2346" s="200">
        <v>4072</v>
      </c>
    </row>
    <row r="2347" spans="2:5" x14ac:dyDescent="0.2">
      <c r="B2347" s="197" t="s">
        <v>3868</v>
      </c>
      <c r="C2347" s="198">
        <v>10.088687090000001</v>
      </c>
      <c r="D2347" s="209">
        <v>44.476200159999998</v>
      </c>
      <c r="E2347" s="200">
        <v>34012</v>
      </c>
    </row>
    <row r="2348" spans="2:5" x14ac:dyDescent="0.2">
      <c r="B2348" s="195" t="s">
        <v>3671</v>
      </c>
      <c r="C2348" s="196">
        <v>13.441684199999999</v>
      </c>
      <c r="D2348" s="208">
        <v>45.996821799999999</v>
      </c>
      <c r="E2348" s="200">
        <v>30030</v>
      </c>
    </row>
    <row r="2349" spans="2:5" x14ac:dyDescent="0.2">
      <c r="B2349" s="195" t="s">
        <v>7635</v>
      </c>
      <c r="C2349" s="196">
        <v>9.7557533099999993</v>
      </c>
      <c r="D2349" s="208">
        <v>45.133167319999998</v>
      </c>
      <c r="E2349" s="200">
        <v>98022</v>
      </c>
    </row>
    <row r="2350" spans="2:5" x14ac:dyDescent="0.2">
      <c r="B2350" s="195" t="s">
        <v>7636</v>
      </c>
      <c r="C2350" s="196">
        <v>9.7976232200000002</v>
      </c>
      <c r="D2350" s="208">
        <v>45.136135799999998</v>
      </c>
      <c r="E2350" s="200">
        <v>98023</v>
      </c>
    </row>
    <row r="2351" spans="2:5" x14ac:dyDescent="0.2">
      <c r="B2351" s="195" t="s">
        <v>3372</v>
      </c>
      <c r="C2351" s="196">
        <v>12.00822039</v>
      </c>
      <c r="D2351" s="208">
        <v>45.831829560000003</v>
      </c>
      <c r="E2351" s="200">
        <v>26023</v>
      </c>
    </row>
    <row r="2352" spans="2:5" x14ac:dyDescent="0.2">
      <c r="B2352" s="197" t="s">
        <v>3919</v>
      </c>
      <c r="C2352" s="198">
        <v>10.781215059999999</v>
      </c>
      <c r="D2352" s="209">
        <v>44.771342400000002</v>
      </c>
      <c r="E2352" s="200">
        <v>35020</v>
      </c>
    </row>
    <row r="2353" spans="2:5" x14ac:dyDescent="0.2">
      <c r="B2353" s="195" t="s">
        <v>7881</v>
      </c>
      <c r="C2353" s="196">
        <v>9.3044635400000004</v>
      </c>
      <c r="D2353" s="208">
        <v>45.667854390000002</v>
      </c>
      <c r="E2353" s="200">
        <v>108022</v>
      </c>
    </row>
    <row r="2354" spans="2:5" x14ac:dyDescent="0.2">
      <c r="B2354" s="195" t="s">
        <v>3521</v>
      </c>
      <c r="C2354" s="196">
        <v>12.06709506</v>
      </c>
      <c r="D2354" s="208">
        <v>45.23529705</v>
      </c>
      <c r="E2354" s="200">
        <v>28035</v>
      </c>
    </row>
    <row r="2355" spans="2:5" x14ac:dyDescent="0.2">
      <c r="B2355" s="195" t="s">
        <v>1648</v>
      </c>
      <c r="C2355" s="196">
        <v>9.1370138399999998</v>
      </c>
      <c r="D2355" s="208">
        <v>46.047419390000002</v>
      </c>
      <c r="E2355" s="200">
        <v>13077</v>
      </c>
    </row>
    <row r="2356" spans="2:5" x14ac:dyDescent="0.2">
      <c r="B2356" s="197" t="s">
        <v>4230</v>
      </c>
      <c r="C2356" s="198">
        <v>13.50886818</v>
      </c>
      <c r="D2356" s="209">
        <v>43.248185139999997</v>
      </c>
      <c r="E2356" s="200">
        <v>43015</v>
      </c>
    </row>
    <row r="2357" spans="2:5" x14ac:dyDescent="0.2">
      <c r="B2357" s="197" t="s">
        <v>5721</v>
      </c>
      <c r="C2357" s="198">
        <v>13.83486055</v>
      </c>
      <c r="D2357" s="209">
        <v>42.827613319999998</v>
      </c>
      <c r="E2357" s="200">
        <v>67021</v>
      </c>
    </row>
    <row r="2358" spans="2:5" x14ac:dyDescent="0.2">
      <c r="B2358" s="197" t="s">
        <v>6156</v>
      </c>
      <c r="C2358" s="198">
        <v>18.36969874</v>
      </c>
      <c r="D2358" s="209">
        <v>39.889681580000001</v>
      </c>
      <c r="E2358" s="200">
        <v>75024</v>
      </c>
    </row>
    <row r="2359" spans="2:5" x14ac:dyDescent="0.2">
      <c r="B2359" s="195" t="s">
        <v>1870</v>
      </c>
      <c r="C2359" s="196">
        <v>9.1086309599999993</v>
      </c>
      <c r="D2359" s="208">
        <v>45.431848709999997</v>
      </c>
      <c r="E2359" s="200">
        <v>15093</v>
      </c>
    </row>
    <row r="2360" spans="2:5" x14ac:dyDescent="0.2">
      <c r="B2360" s="195" t="s">
        <v>884</v>
      </c>
      <c r="C2360" s="196">
        <v>8.1451363600000004</v>
      </c>
      <c r="D2360" s="208">
        <v>45.000747029999999</v>
      </c>
      <c r="E2360" s="200">
        <v>5044</v>
      </c>
    </row>
    <row r="2361" spans="2:5" x14ac:dyDescent="0.2">
      <c r="B2361" s="195" t="s">
        <v>2801</v>
      </c>
      <c r="C2361" s="196">
        <v>11.223551479999999</v>
      </c>
      <c r="D2361" s="208">
        <v>46.313317640000001</v>
      </c>
      <c r="E2361" s="200">
        <v>21024</v>
      </c>
    </row>
    <row r="2362" spans="2:5" x14ac:dyDescent="0.2">
      <c r="B2362" s="195" t="s">
        <v>6530</v>
      </c>
      <c r="C2362" s="196">
        <v>16.411242730000001</v>
      </c>
      <c r="D2362" s="208">
        <v>38.842366509999998</v>
      </c>
      <c r="E2362" s="200">
        <v>79034</v>
      </c>
    </row>
    <row r="2363" spans="2:5" x14ac:dyDescent="0.2">
      <c r="B2363" s="195" t="s">
        <v>885</v>
      </c>
      <c r="C2363" s="196">
        <v>8.0575711499999993</v>
      </c>
      <c r="D2363" s="208">
        <v>44.95969083</v>
      </c>
      <c r="E2363" s="200">
        <v>5045</v>
      </c>
    </row>
    <row r="2364" spans="2:5" x14ac:dyDescent="0.2">
      <c r="B2364" s="195" t="s">
        <v>886</v>
      </c>
      <c r="C2364" s="196">
        <v>8.0895933899999992</v>
      </c>
      <c r="D2364" s="208">
        <v>45.015225049999998</v>
      </c>
      <c r="E2364" s="200">
        <v>5046</v>
      </c>
    </row>
    <row r="2365" spans="2:5" x14ac:dyDescent="0.2">
      <c r="B2365" s="195" t="s">
        <v>887</v>
      </c>
      <c r="C2365" s="196">
        <v>8.0619237899999998</v>
      </c>
      <c r="D2365" s="208">
        <v>44.979535149999997</v>
      </c>
      <c r="E2365" s="200">
        <v>5047</v>
      </c>
    </row>
    <row r="2366" spans="2:5" x14ac:dyDescent="0.2">
      <c r="B2366" s="197" t="s">
        <v>3825</v>
      </c>
      <c r="C2366" s="198">
        <v>9.3797224900000007</v>
      </c>
      <c r="D2366" s="209">
        <v>44.712465700000003</v>
      </c>
      <c r="E2366" s="200">
        <v>33017</v>
      </c>
    </row>
    <row r="2367" spans="2:5" x14ac:dyDescent="0.2">
      <c r="B2367" s="195" t="s">
        <v>2626</v>
      </c>
      <c r="C2367" s="196">
        <v>10.00735107</v>
      </c>
      <c r="D2367" s="208">
        <v>45.27264649</v>
      </c>
      <c r="E2367" s="200">
        <v>19032</v>
      </c>
    </row>
    <row r="2368" spans="2:5" x14ac:dyDescent="0.2">
      <c r="B2368" s="195" t="s">
        <v>2627</v>
      </c>
      <c r="C2368" s="196">
        <v>10.09695797</v>
      </c>
      <c r="D2368" s="208">
        <v>45.220063459999999</v>
      </c>
      <c r="E2368" s="200">
        <v>19033</v>
      </c>
    </row>
    <row r="2369" spans="2:5" x14ac:dyDescent="0.2">
      <c r="B2369" s="195" t="s">
        <v>2263</v>
      </c>
      <c r="C2369" s="196">
        <v>10.0069824</v>
      </c>
      <c r="D2369" s="208">
        <v>45.637198669999997</v>
      </c>
      <c r="E2369" s="200">
        <v>17062</v>
      </c>
    </row>
    <row r="2370" spans="2:5" x14ac:dyDescent="0.2">
      <c r="B2370" s="195" t="s">
        <v>7637</v>
      </c>
      <c r="C2370" s="196">
        <v>9.5627724500000006</v>
      </c>
      <c r="D2370" s="208">
        <v>45.313280839999997</v>
      </c>
      <c r="E2370" s="200">
        <v>98024</v>
      </c>
    </row>
    <row r="2371" spans="2:5" x14ac:dyDescent="0.2">
      <c r="B2371" s="197" t="s">
        <v>3826</v>
      </c>
      <c r="C2371" s="198">
        <v>9.9310288700000005</v>
      </c>
      <c r="D2371" s="209">
        <v>44.996766170000001</v>
      </c>
      <c r="E2371" s="200">
        <v>33018</v>
      </c>
    </row>
    <row r="2372" spans="2:5" x14ac:dyDescent="0.2">
      <c r="B2372" s="195" t="s">
        <v>664</v>
      </c>
      <c r="C2372" s="196">
        <v>8.1918666899999995</v>
      </c>
      <c r="D2372" s="208">
        <v>44.580861599999999</v>
      </c>
      <c r="E2372" s="200">
        <v>4073</v>
      </c>
    </row>
    <row r="2373" spans="2:5" x14ac:dyDescent="0.2">
      <c r="B2373" s="195" t="s">
        <v>2264</v>
      </c>
      <c r="C2373" s="196">
        <v>10.24224115</v>
      </c>
      <c r="D2373" s="208">
        <v>46.165968980000002</v>
      </c>
      <c r="E2373" s="200">
        <v>17063</v>
      </c>
    </row>
    <row r="2374" spans="2:5" x14ac:dyDescent="0.2">
      <c r="B2374" s="195" t="s">
        <v>7550</v>
      </c>
      <c r="C2374" s="196">
        <v>9.3837511399999993</v>
      </c>
      <c r="D2374" s="208">
        <v>45.999719589999998</v>
      </c>
      <c r="E2374" s="200">
        <v>97025</v>
      </c>
    </row>
    <row r="2375" spans="2:5" x14ac:dyDescent="0.2">
      <c r="B2375" s="195" t="s">
        <v>2039</v>
      </c>
      <c r="C2375" s="196">
        <v>9.7857976499999992</v>
      </c>
      <c r="D2375" s="208">
        <v>45.5386253</v>
      </c>
      <c r="E2375" s="200">
        <v>16083</v>
      </c>
    </row>
    <row r="2376" spans="2:5" x14ac:dyDescent="0.2">
      <c r="B2376" s="195" t="s">
        <v>2594</v>
      </c>
      <c r="C2376" s="196">
        <v>9.3704000000000001</v>
      </c>
      <c r="D2376" s="208">
        <v>45.158799999999999</v>
      </c>
      <c r="E2376" s="200">
        <v>18192</v>
      </c>
    </row>
    <row r="2377" spans="2:5" x14ac:dyDescent="0.2">
      <c r="B2377" s="195" t="s">
        <v>888</v>
      </c>
      <c r="C2377" s="196">
        <v>8.3585650600000001</v>
      </c>
      <c r="D2377" s="208">
        <v>44.823018759999997</v>
      </c>
      <c r="E2377" s="200">
        <v>5048</v>
      </c>
    </row>
    <row r="2378" spans="2:5" x14ac:dyDescent="0.2">
      <c r="B2378" s="195" t="s">
        <v>3300</v>
      </c>
      <c r="C2378" s="196">
        <v>12.138498370000001</v>
      </c>
      <c r="D2378" s="208">
        <v>46.536657589999997</v>
      </c>
      <c r="E2378" s="200">
        <v>25016</v>
      </c>
    </row>
    <row r="2379" spans="2:5" x14ac:dyDescent="0.2">
      <c r="B2379" s="195" t="s">
        <v>2802</v>
      </c>
      <c r="C2379" s="196">
        <v>11.222593679999999</v>
      </c>
      <c r="D2379" s="208">
        <v>46.268689170000002</v>
      </c>
      <c r="E2379" s="200">
        <v>21025</v>
      </c>
    </row>
    <row r="2380" spans="2:5" x14ac:dyDescent="0.2">
      <c r="B2380" s="197" t="s">
        <v>5722</v>
      </c>
      <c r="C2380" s="198">
        <v>13.50772388</v>
      </c>
      <c r="D2380" s="209">
        <v>42.621693090000001</v>
      </c>
      <c r="E2380" s="200">
        <v>67022</v>
      </c>
    </row>
    <row r="2381" spans="2:5" x14ac:dyDescent="0.2">
      <c r="B2381" s="197" t="s">
        <v>4488</v>
      </c>
      <c r="C2381" s="198">
        <v>11.985055819999999</v>
      </c>
      <c r="D2381" s="209">
        <v>43.275113380000001</v>
      </c>
      <c r="E2381" s="200">
        <v>51017</v>
      </c>
    </row>
    <row r="2382" spans="2:5" x14ac:dyDescent="0.2">
      <c r="B2382" s="197" t="s">
        <v>5763</v>
      </c>
      <c r="C2382" s="198">
        <v>13.887917140000001</v>
      </c>
      <c r="D2382" s="209">
        <v>42.277045530000002</v>
      </c>
      <c r="E2382" s="200">
        <v>68016</v>
      </c>
    </row>
    <row r="2383" spans="2:5" x14ac:dyDescent="0.2">
      <c r="B2383" s="195" t="s">
        <v>2803</v>
      </c>
      <c r="C2383" s="196">
        <v>11.8745233</v>
      </c>
      <c r="D2383" s="208">
        <v>46.552910420000003</v>
      </c>
      <c r="E2383" s="200">
        <v>21026</v>
      </c>
    </row>
    <row r="2384" spans="2:5" x14ac:dyDescent="0.2">
      <c r="B2384" s="195" t="s">
        <v>2460</v>
      </c>
      <c r="C2384" s="196">
        <v>9.1589225299999999</v>
      </c>
      <c r="D2384" s="208">
        <v>45.01556343</v>
      </c>
      <c r="E2384" s="200">
        <v>18057</v>
      </c>
    </row>
    <row r="2385" spans="2:5" x14ac:dyDescent="0.2">
      <c r="B2385" s="195" t="s">
        <v>2265</v>
      </c>
      <c r="C2385" s="196">
        <v>10.00779086</v>
      </c>
      <c r="D2385" s="208">
        <v>45.444246300000003</v>
      </c>
      <c r="E2385" s="200">
        <v>17064</v>
      </c>
    </row>
    <row r="2386" spans="2:5" x14ac:dyDescent="0.2">
      <c r="B2386" s="195" t="s">
        <v>3672</v>
      </c>
      <c r="C2386" s="196">
        <v>13.018686349999999</v>
      </c>
      <c r="D2386" s="208">
        <v>46.096807409999997</v>
      </c>
      <c r="E2386" s="200">
        <v>30031</v>
      </c>
    </row>
    <row r="2387" spans="2:5" x14ac:dyDescent="0.2">
      <c r="B2387" s="195" t="s">
        <v>6403</v>
      </c>
      <c r="C2387" s="196">
        <v>16.256098640000001</v>
      </c>
      <c r="D2387" s="208">
        <v>39.293086729999999</v>
      </c>
      <c r="E2387" s="200">
        <v>78045</v>
      </c>
    </row>
    <row r="2388" spans="2:5" x14ac:dyDescent="0.2">
      <c r="B2388" s="195" t="s">
        <v>1246</v>
      </c>
      <c r="C2388" s="196">
        <v>7.83116754</v>
      </c>
      <c r="D2388" s="208">
        <v>44.075817180000001</v>
      </c>
      <c r="E2388" s="200">
        <v>8023</v>
      </c>
    </row>
    <row r="2389" spans="2:5" x14ac:dyDescent="0.2">
      <c r="B2389" s="195" t="s">
        <v>1772</v>
      </c>
      <c r="C2389" s="196">
        <v>9.5498682600000002</v>
      </c>
      <c r="D2389" s="208">
        <v>46.130383129999998</v>
      </c>
      <c r="E2389" s="200">
        <v>14024</v>
      </c>
    </row>
    <row r="2390" spans="2:5" x14ac:dyDescent="0.2">
      <c r="B2390" s="195" t="s">
        <v>6620</v>
      </c>
      <c r="C2390" s="196">
        <v>15.92922458</v>
      </c>
      <c r="D2390" s="208">
        <v>38.274585620000003</v>
      </c>
      <c r="E2390" s="200">
        <v>80030</v>
      </c>
    </row>
    <row r="2391" spans="2:5" x14ac:dyDescent="0.2">
      <c r="B2391" s="195" t="s">
        <v>665</v>
      </c>
      <c r="C2391" s="196">
        <v>8.1985592100000009</v>
      </c>
      <c r="D2391" s="208">
        <v>44.669063620000003</v>
      </c>
      <c r="E2391" s="200">
        <v>4074</v>
      </c>
    </row>
    <row r="2392" spans="2:5" x14ac:dyDescent="0.2">
      <c r="B2392" s="195" t="s">
        <v>196</v>
      </c>
      <c r="C2392" s="196">
        <v>7.9933732400000004</v>
      </c>
      <c r="D2392" s="208">
        <v>45.38833099</v>
      </c>
      <c r="E2392" s="200">
        <v>1095</v>
      </c>
    </row>
    <row r="2393" spans="2:5" x14ac:dyDescent="0.2">
      <c r="B2393" s="195" t="s">
        <v>7466</v>
      </c>
      <c r="C2393" s="196">
        <v>8.1805983500000004</v>
      </c>
      <c r="D2393" s="208">
        <v>45.570096280000001</v>
      </c>
      <c r="E2393" s="200">
        <v>96020</v>
      </c>
    </row>
    <row r="2394" spans="2:5" x14ac:dyDescent="0.2">
      <c r="B2394" s="195" t="s">
        <v>1316</v>
      </c>
      <c r="C2394" s="196">
        <v>8.2344562200000002</v>
      </c>
      <c r="D2394" s="208">
        <v>44.368513049999997</v>
      </c>
      <c r="E2394" s="200">
        <v>9026</v>
      </c>
    </row>
    <row r="2395" spans="2:5" x14ac:dyDescent="0.2">
      <c r="B2395" s="197" t="s">
        <v>4283</v>
      </c>
      <c r="C2395" s="198">
        <v>13.68791015</v>
      </c>
      <c r="D2395" s="209">
        <v>42.984147929999999</v>
      </c>
      <c r="E2395" s="200">
        <v>44016</v>
      </c>
    </row>
    <row r="2396" spans="2:5" x14ac:dyDescent="0.2">
      <c r="B2396" s="195" t="s">
        <v>7806</v>
      </c>
      <c r="C2396" s="196">
        <v>8.5100243899999999</v>
      </c>
      <c r="D2396" s="208">
        <v>45.963981230000002</v>
      </c>
      <c r="E2396" s="200">
        <v>103023</v>
      </c>
    </row>
    <row r="2397" spans="2:5" x14ac:dyDescent="0.2">
      <c r="B2397" s="195" t="s">
        <v>7103</v>
      </c>
      <c r="C2397" s="196">
        <v>8.7125924900000005</v>
      </c>
      <c r="D2397" s="208">
        <v>40.431430460000001</v>
      </c>
      <c r="E2397" s="200">
        <v>90027</v>
      </c>
    </row>
    <row r="2398" spans="2:5" x14ac:dyDescent="0.2">
      <c r="B2398" s="195" t="s">
        <v>889</v>
      </c>
      <c r="C2398" s="196">
        <v>8.1375272299999999</v>
      </c>
      <c r="D2398" s="208">
        <v>44.994122439999998</v>
      </c>
      <c r="E2398" s="200">
        <v>5049</v>
      </c>
    </row>
    <row r="2399" spans="2:5" x14ac:dyDescent="0.2">
      <c r="B2399" s="195" t="s">
        <v>2461</v>
      </c>
      <c r="C2399" s="196">
        <v>9.3787899400000008</v>
      </c>
      <c r="D2399" s="208">
        <v>45.132420750000001</v>
      </c>
      <c r="E2399" s="200">
        <v>18058</v>
      </c>
    </row>
    <row r="2400" spans="2:5" x14ac:dyDescent="0.2">
      <c r="B2400" s="195" t="s">
        <v>2040</v>
      </c>
      <c r="C2400" s="196">
        <v>9.79445546</v>
      </c>
      <c r="D2400" s="208">
        <v>45.662928090000001</v>
      </c>
      <c r="E2400" s="200">
        <v>16084</v>
      </c>
    </row>
    <row r="2401" spans="2:5" x14ac:dyDescent="0.2">
      <c r="B2401" s="195" t="s">
        <v>3609</v>
      </c>
      <c r="C2401" s="196">
        <v>11.69407504</v>
      </c>
      <c r="D2401" s="208">
        <v>45.048810449999998</v>
      </c>
      <c r="E2401" s="200">
        <v>29018</v>
      </c>
    </row>
    <row r="2402" spans="2:5" x14ac:dyDescent="0.2">
      <c r="B2402" s="195" t="s">
        <v>7551</v>
      </c>
      <c r="C2402" s="196">
        <v>9.2762981900000003</v>
      </c>
      <c r="D2402" s="208">
        <v>45.769622920000003</v>
      </c>
      <c r="E2402" s="200">
        <v>97026</v>
      </c>
    </row>
    <row r="2403" spans="2:5" x14ac:dyDescent="0.2">
      <c r="B2403" s="195" t="s">
        <v>2195</v>
      </c>
      <c r="C2403" s="196">
        <v>9.7392230400000006</v>
      </c>
      <c r="D2403" s="208">
        <v>45.831005759999996</v>
      </c>
      <c r="E2403" s="200">
        <v>16247</v>
      </c>
    </row>
    <row r="2404" spans="2:5" x14ac:dyDescent="0.2">
      <c r="B2404" s="195" t="s">
        <v>2041</v>
      </c>
      <c r="C2404" s="196">
        <v>9.5056612000000005</v>
      </c>
      <c r="D2404" s="208">
        <v>45.80079491</v>
      </c>
      <c r="E2404" s="200">
        <v>16085</v>
      </c>
    </row>
    <row r="2405" spans="2:5" x14ac:dyDescent="0.2">
      <c r="B2405" s="195" t="s">
        <v>1021</v>
      </c>
      <c r="C2405" s="196">
        <v>8.9290162199999994</v>
      </c>
      <c r="D2405" s="208">
        <v>44.818205759999998</v>
      </c>
      <c r="E2405" s="200">
        <v>6062</v>
      </c>
    </row>
    <row r="2406" spans="2:5" x14ac:dyDescent="0.2">
      <c r="B2406" s="195" t="s">
        <v>2042</v>
      </c>
      <c r="C2406" s="196">
        <v>10.093993190000001</v>
      </c>
      <c r="D2406" s="208">
        <v>45.827942190000002</v>
      </c>
      <c r="E2406" s="200">
        <v>16086</v>
      </c>
    </row>
    <row r="2407" spans="2:5" x14ac:dyDescent="0.2">
      <c r="B2407" s="195" t="s">
        <v>3200</v>
      </c>
      <c r="C2407" s="196">
        <v>11.48766249</v>
      </c>
      <c r="D2407" s="208">
        <v>45.585449150000002</v>
      </c>
      <c r="E2407" s="200">
        <v>24035</v>
      </c>
    </row>
    <row r="2408" spans="2:5" x14ac:dyDescent="0.2">
      <c r="B2408" s="197" t="s">
        <v>4588</v>
      </c>
      <c r="C2408" s="198">
        <v>12.71192029</v>
      </c>
      <c r="D2408" s="209">
        <v>43.35890844</v>
      </c>
      <c r="E2408" s="200">
        <v>54016</v>
      </c>
    </row>
    <row r="2409" spans="2:5" x14ac:dyDescent="0.2">
      <c r="B2409" s="195" t="s">
        <v>444</v>
      </c>
      <c r="C2409" s="196">
        <v>8.3700653999999997</v>
      </c>
      <c r="D2409" s="208">
        <v>45.236197449999999</v>
      </c>
      <c r="E2409" s="200">
        <v>2047</v>
      </c>
    </row>
    <row r="2410" spans="2:5" x14ac:dyDescent="0.2">
      <c r="B2410" s="195" t="s">
        <v>1247</v>
      </c>
      <c r="C2410" s="196">
        <v>7.9412400400000003</v>
      </c>
      <c r="D2410" s="208">
        <v>43.854535409999997</v>
      </c>
      <c r="E2410" s="200">
        <v>8024</v>
      </c>
    </row>
    <row r="2411" spans="2:5" x14ac:dyDescent="0.2">
      <c r="B2411" s="195" t="s">
        <v>3097</v>
      </c>
      <c r="C2411" s="196">
        <v>10.73848849</v>
      </c>
      <c r="D2411" s="208">
        <v>45.58656732</v>
      </c>
      <c r="E2411" s="200">
        <v>23030</v>
      </c>
    </row>
    <row r="2412" spans="2:5" x14ac:dyDescent="0.2">
      <c r="B2412" s="195" t="s">
        <v>890</v>
      </c>
      <c r="C2412" s="196">
        <v>8.1806279499999999</v>
      </c>
      <c r="D2412" s="208">
        <v>44.788221550000003</v>
      </c>
      <c r="E2412" s="200">
        <v>5050</v>
      </c>
    </row>
    <row r="2413" spans="2:5" x14ac:dyDescent="0.2">
      <c r="B2413" s="195" t="s">
        <v>666</v>
      </c>
      <c r="C2413" s="196">
        <v>7.48493751</v>
      </c>
      <c r="D2413" s="208">
        <v>44.564612410000002</v>
      </c>
      <c r="E2413" s="200">
        <v>4075</v>
      </c>
    </row>
    <row r="2414" spans="2:5" x14ac:dyDescent="0.2">
      <c r="B2414" s="197" t="s">
        <v>4077</v>
      </c>
      <c r="C2414" s="198">
        <v>11.942216139999999</v>
      </c>
      <c r="D2414" s="209">
        <v>44.384390449999998</v>
      </c>
      <c r="E2414" s="200">
        <v>39009</v>
      </c>
    </row>
    <row r="2415" spans="2:5" x14ac:dyDescent="0.2">
      <c r="B2415" s="195" t="s">
        <v>7715</v>
      </c>
      <c r="C2415" s="196">
        <v>16.696781049999998</v>
      </c>
      <c r="D2415" s="208">
        <v>39.189588819999997</v>
      </c>
      <c r="E2415" s="200">
        <v>101009</v>
      </c>
    </row>
    <row r="2416" spans="2:5" x14ac:dyDescent="0.2">
      <c r="B2416" s="197" t="s">
        <v>4750</v>
      </c>
      <c r="C2416" s="198">
        <v>12.686438620000001</v>
      </c>
      <c r="D2416" s="209">
        <v>42.406181850000003</v>
      </c>
      <c r="E2416" s="200">
        <v>57026</v>
      </c>
    </row>
    <row r="2417" spans="2:5" x14ac:dyDescent="0.2">
      <c r="B2417" s="195" t="s">
        <v>1171</v>
      </c>
      <c r="C2417" s="196">
        <v>6.9721106300000004</v>
      </c>
      <c r="D2417" s="208">
        <v>45.793049369999999</v>
      </c>
      <c r="E2417" s="200">
        <v>7022</v>
      </c>
    </row>
    <row r="2418" spans="2:5" x14ac:dyDescent="0.2">
      <c r="B2418" s="195" t="s">
        <v>2043</v>
      </c>
      <c r="C2418" s="196">
        <v>9.7685431400000002</v>
      </c>
      <c r="D2418" s="208">
        <v>45.50113193</v>
      </c>
      <c r="E2418" s="200">
        <v>16087</v>
      </c>
    </row>
    <row r="2419" spans="2:5" x14ac:dyDescent="0.2">
      <c r="B2419" s="195" t="s">
        <v>2462</v>
      </c>
      <c r="C2419" s="196">
        <v>8.6110973499999997</v>
      </c>
      <c r="D2419" s="208">
        <v>45.192124759999999</v>
      </c>
      <c r="E2419" s="200">
        <v>18059</v>
      </c>
    </row>
    <row r="2420" spans="2:5" x14ac:dyDescent="0.2">
      <c r="B2420" s="195" t="s">
        <v>6335</v>
      </c>
      <c r="C2420" s="196">
        <v>16.493792469999999</v>
      </c>
      <c r="D2420" s="208">
        <v>40.358618579999998</v>
      </c>
      <c r="E2420" s="200">
        <v>77007</v>
      </c>
    </row>
    <row r="2421" spans="2:5" x14ac:dyDescent="0.2">
      <c r="B2421" s="195" t="s">
        <v>7552</v>
      </c>
      <c r="C2421" s="196">
        <v>9.3801034399999992</v>
      </c>
      <c r="D2421" s="208">
        <v>46.022184240000001</v>
      </c>
      <c r="E2421" s="200">
        <v>97027</v>
      </c>
    </row>
    <row r="2422" spans="2:5" x14ac:dyDescent="0.2">
      <c r="B2422" s="195" t="s">
        <v>445</v>
      </c>
      <c r="C2422" s="196">
        <v>8.2011296300000005</v>
      </c>
      <c r="D2422" s="208">
        <v>45.847347380000002</v>
      </c>
      <c r="E2422" s="200">
        <v>2048</v>
      </c>
    </row>
    <row r="2423" spans="2:5" x14ac:dyDescent="0.2">
      <c r="B2423" s="195" t="s">
        <v>667</v>
      </c>
      <c r="C2423" s="196">
        <v>8.12818957</v>
      </c>
      <c r="D2423" s="208">
        <v>44.57315552</v>
      </c>
      <c r="E2423" s="200">
        <v>4076</v>
      </c>
    </row>
    <row r="2424" spans="2:5" x14ac:dyDescent="0.2">
      <c r="B2424" s="195" t="s">
        <v>7807</v>
      </c>
      <c r="C2424" s="196">
        <v>8.4897858399999997</v>
      </c>
      <c r="D2424" s="208">
        <v>46.140635549999999</v>
      </c>
      <c r="E2424" s="200">
        <v>103024</v>
      </c>
    </row>
    <row r="2425" spans="2:5" x14ac:dyDescent="0.2">
      <c r="B2425" s="195" t="s">
        <v>3201</v>
      </c>
      <c r="C2425" s="196">
        <v>11.478913329999999</v>
      </c>
      <c r="D2425" s="208">
        <v>45.53185379</v>
      </c>
      <c r="E2425" s="200">
        <v>24036</v>
      </c>
    </row>
    <row r="2426" spans="2:5" x14ac:dyDescent="0.2">
      <c r="B2426" s="197" t="s">
        <v>5820</v>
      </c>
      <c r="C2426" s="198">
        <v>14.326757020000001</v>
      </c>
      <c r="D2426" s="209">
        <v>42.298572210000003</v>
      </c>
      <c r="E2426" s="200">
        <v>69027</v>
      </c>
    </row>
    <row r="2427" spans="2:5" x14ac:dyDescent="0.2">
      <c r="B2427" s="195" t="s">
        <v>2044</v>
      </c>
      <c r="C2427" s="196">
        <v>9.9290126599999997</v>
      </c>
      <c r="D2427" s="208">
        <v>45.65844869</v>
      </c>
      <c r="E2427" s="200">
        <v>16088</v>
      </c>
    </row>
    <row r="2428" spans="2:5" x14ac:dyDescent="0.2">
      <c r="B2428" s="195" t="s">
        <v>2628</v>
      </c>
      <c r="C2428" s="196">
        <v>9.6551274899999999</v>
      </c>
      <c r="D2428" s="208">
        <v>45.302862859999998</v>
      </c>
      <c r="E2428" s="200">
        <v>19034</v>
      </c>
    </row>
    <row r="2429" spans="2:5" x14ac:dyDescent="0.2">
      <c r="B2429" s="195" t="s">
        <v>2629</v>
      </c>
      <c r="C2429" s="196">
        <v>9.6873619000000009</v>
      </c>
      <c r="D2429" s="208">
        <v>45.363291439999998</v>
      </c>
      <c r="E2429" s="200">
        <v>19035</v>
      </c>
    </row>
    <row r="2430" spans="2:5" x14ac:dyDescent="0.2">
      <c r="B2430" s="195" t="s">
        <v>7553</v>
      </c>
      <c r="C2430" s="196">
        <v>9.3034097899999999</v>
      </c>
      <c r="D2430" s="208">
        <v>45.73994321</v>
      </c>
      <c r="E2430" s="200">
        <v>97028</v>
      </c>
    </row>
    <row r="2431" spans="2:5" x14ac:dyDescent="0.2">
      <c r="B2431" s="195" t="s">
        <v>1514</v>
      </c>
      <c r="C2431" s="196">
        <v>8.8065921300000003</v>
      </c>
      <c r="D2431" s="208">
        <v>45.989243969999997</v>
      </c>
      <c r="E2431" s="200">
        <v>12056</v>
      </c>
    </row>
    <row r="2432" spans="2:5" x14ac:dyDescent="0.2">
      <c r="B2432" s="195" t="s">
        <v>7554</v>
      </c>
      <c r="C2432" s="196">
        <v>9.4736255699999994</v>
      </c>
      <c r="D2432" s="208">
        <v>45.933369229999997</v>
      </c>
      <c r="E2432" s="200">
        <v>97029</v>
      </c>
    </row>
    <row r="2433" spans="2:5" x14ac:dyDescent="0.2">
      <c r="B2433" s="195" t="s">
        <v>1649</v>
      </c>
      <c r="C2433" s="196">
        <v>9.2707256999999998</v>
      </c>
      <c r="D2433" s="208">
        <v>46.085797499999998</v>
      </c>
      <c r="E2433" s="200">
        <v>13083</v>
      </c>
    </row>
    <row r="2434" spans="2:5" x14ac:dyDescent="0.2">
      <c r="B2434" s="195" t="s">
        <v>1022</v>
      </c>
      <c r="C2434" s="196">
        <v>8.5858398600000001</v>
      </c>
      <c r="D2434" s="208">
        <v>44.637497670000002</v>
      </c>
      <c r="E2434" s="200">
        <v>6063</v>
      </c>
    </row>
    <row r="2435" spans="2:5" x14ac:dyDescent="0.2">
      <c r="B2435" s="195" t="s">
        <v>2630</v>
      </c>
      <c r="C2435" s="196">
        <v>10.02420865</v>
      </c>
      <c r="D2435" s="208">
        <v>45.13336675</v>
      </c>
      <c r="E2435" s="200">
        <v>19036</v>
      </c>
    </row>
    <row r="2436" spans="2:5" x14ac:dyDescent="0.2">
      <c r="B2436" s="195" t="s">
        <v>2631</v>
      </c>
      <c r="C2436" s="196">
        <v>9.6402808699999998</v>
      </c>
      <c r="D2436" s="208">
        <v>45.395788500000002</v>
      </c>
      <c r="E2436" s="200">
        <v>19037</v>
      </c>
    </row>
    <row r="2437" spans="2:5" x14ac:dyDescent="0.2">
      <c r="B2437" s="195" t="s">
        <v>446</v>
      </c>
      <c r="C2437" s="196">
        <v>8.1025827499999998</v>
      </c>
      <c r="D2437" s="208">
        <v>45.192327069999997</v>
      </c>
      <c r="E2437" s="200">
        <v>2049</v>
      </c>
    </row>
    <row r="2438" spans="2:5" x14ac:dyDescent="0.2">
      <c r="B2438" s="195" t="s">
        <v>3202</v>
      </c>
      <c r="C2438" s="196">
        <v>11.226033259999999</v>
      </c>
      <c r="D2438" s="208">
        <v>45.61942225</v>
      </c>
      <c r="E2438" s="200">
        <v>24037</v>
      </c>
    </row>
    <row r="2439" spans="2:5" x14ac:dyDescent="0.2">
      <c r="B2439" s="195" t="s">
        <v>3373</v>
      </c>
      <c r="C2439" s="196">
        <v>11.838779069999999</v>
      </c>
      <c r="D2439" s="208">
        <v>45.827294010000003</v>
      </c>
      <c r="E2439" s="200">
        <v>26024</v>
      </c>
    </row>
    <row r="2440" spans="2:5" x14ac:dyDescent="0.2">
      <c r="B2440" s="195" t="s">
        <v>7638</v>
      </c>
      <c r="C2440" s="196">
        <v>9.5746094399999997</v>
      </c>
      <c r="D2440" s="208">
        <v>45.357056589999999</v>
      </c>
      <c r="E2440" s="200">
        <v>98025</v>
      </c>
    </row>
    <row r="2441" spans="2:5" x14ac:dyDescent="0.2">
      <c r="B2441" s="197" t="s">
        <v>4472</v>
      </c>
      <c r="C2441" s="198">
        <v>10.561</v>
      </c>
      <c r="D2441" s="209">
        <v>43.572000000000003</v>
      </c>
      <c r="E2441" s="200">
        <v>50041</v>
      </c>
    </row>
    <row r="2442" spans="2:5" x14ac:dyDescent="0.2">
      <c r="B2442" s="195" t="s">
        <v>3610</v>
      </c>
      <c r="C2442" s="196">
        <v>11.88644751</v>
      </c>
      <c r="D2442" s="208">
        <v>44.983322469999997</v>
      </c>
      <c r="E2442" s="200">
        <v>29019</v>
      </c>
    </row>
    <row r="2443" spans="2:5" x14ac:dyDescent="0.2">
      <c r="B2443" s="195" t="s">
        <v>534</v>
      </c>
      <c r="C2443" s="196">
        <v>8.5074836900000008</v>
      </c>
      <c r="D2443" s="208">
        <v>45.647994089999997</v>
      </c>
      <c r="E2443" s="200">
        <v>3055</v>
      </c>
    </row>
    <row r="2444" spans="2:5" x14ac:dyDescent="0.2">
      <c r="B2444" s="195" t="s">
        <v>7467</v>
      </c>
      <c r="C2444" s="196">
        <v>8.2471268500000008</v>
      </c>
      <c r="D2444" s="208">
        <v>45.685835429999997</v>
      </c>
      <c r="E2444" s="200">
        <v>96021</v>
      </c>
    </row>
    <row r="2445" spans="2:5" x14ac:dyDescent="0.2">
      <c r="B2445" s="197" t="s">
        <v>4011</v>
      </c>
      <c r="C2445" s="198">
        <v>11.14703461</v>
      </c>
      <c r="D2445" s="209">
        <v>44.7226444</v>
      </c>
      <c r="E2445" s="200">
        <v>37024</v>
      </c>
    </row>
    <row r="2446" spans="2:5" x14ac:dyDescent="0.2">
      <c r="B2446" s="195" t="s">
        <v>7808</v>
      </c>
      <c r="C2446" s="196">
        <v>8.3035775300000001</v>
      </c>
      <c r="D2446" s="208">
        <v>46.156043019999998</v>
      </c>
      <c r="E2446" s="200">
        <v>103025</v>
      </c>
    </row>
    <row r="2447" spans="2:5" x14ac:dyDescent="0.2">
      <c r="B2447" s="197" t="s">
        <v>5254</v>
      </c>
      <c r="C2447" s="198">
        <v>14.2849217</v>
      </c>
      <c r="D2447" s="209">
        <v>40.952612440000003</v>
      </c>
      <c r="E2447" s="200">
        <v>63030</v>
      </c>
    </row>
    <row r="2448" spans="2:5" x14ac:dyDescent="0.2">
      <c r="B2448" s="197" t="s">
        <v>6087</v>
      </c>
      <c r="C2448" s="198">
        <v>17.231032939999999</v>
      </c>
      <c r="D2448" s="209">
        <v>40.605225269999998</v>
      </c>
      <c r="E2448" s="200">
        <v>73004</v>
      </c>
    </row>
    <row r="2449" spans="2:5" x14ac:dyDescent="0.2">
      <c r="B2449" s="195" t="s">
        <v>668</v>
      </c>
      <c r="C2449" s="196">
        <v>7.1571895400000001</v>
      </c>
      <c r="D2449" s="208">
        <v>44.699102959999998</v>
      </c>
      <c r="E2449" s="200">
        <v>4077</v>
      </c>
    </row>
    <row r="2450" spans="2:5" x14ac:dyDescent="0.2">
      <c r="B2450" s="195" t="s">
        <v>1379</v>
      </c>
      <c r="C2450" s="196">
        <v>9.0228174800000005</v>
      </c>
      <c r="D2450" s="208">
        <v>44.584824509999997</v>
      </c>
      <c r="E2450" s="200">
        <v>10020</v>
      </c>
    </row>
    <row r="2451" spans="2:5" x14ac:dyDescent="0.2">
      <c r="B2451" s="195" t="s">
        <v>3374</v>
      </c>
      <c r="C2451" s="196">
        <v>12.03524524</v>
      </c>
      <c r="D2451" s="208">
        <v>45.824935680000003</v>
      </c>
      <c r="E2451" s="200">
        <v>26025</v>
      </c>
    </row>
    <row r="2452" spans="2:5" x14ac:dyDescent="0.2">
      <c r="B2452" s="195" t="s">
        <v>7809</v>
      </c>
      <c r="C2452" s="196">
        <v>8.3234115000000006</v>
      </c>
      <c r="D2452" s="208">
        <v>46.223458880000003</v>
      </c>
      <c r="E2452" s="200">
        <v>103026</v>
      </c>
    </row>
    <row r="2453" spans="2:5" x14ac:dyDescent="0.2">
      <c r="B2453" s="197" t="s">
        <v>5723</v>
      </c>
      <c r="C2453" s="198">
        <v>13.479055499999999</v>
      </c>
      <c r="D2453" s="209">
        <v>42.547723070000004</v>
      </c>
      <c r="E2453" s="200">
        <v>67023</v>
      </c>
    </row>
    <row r="2454" spans="2:5" x14ac:dyDescent="0.2">
      <c r="B2454" s="195" t="s">
        <v>6404</v>
      </c>
      <c r="C2454" s="196">
        <v>16.72606403</v>
      </c>
      <c r="D2454" s="208">
        <v>39.515633739999998</v>
      </c>
      <c r="E2454" s="200">
        <v>78046</v>
      </c>
    </row>
    <row r="2455" spans="2:5" x14ac:dyDescent="0.2">
      <c r="B2455" s="195" t="s">
        <v>6531</v>
      </c>
      <c r="C2455" s="196">
        <v>16.782830409999999</v>
      </c>
      <c r="D2455" s="208">
        <v>38.968213339999998</v>
      </c>
      <c r="E2455" s="200">
        <v>79036</v>
      </c>
    </row>
    <row r="2456" spans="2:5" x14ac:dyDescent="0.2">
      <c r="B2456" s="195" t="s">
        <v>6405</v>
      </c>
      <c r="C2456" s="196">
        <v>16.769877109999999</v>
      </c>
      <c r="D2456" s="208">
        <v>39.570109600000002</v>
      </c>
      <c r="E2456" s="200">
        <v>78047</v>
      </c>
    </row>
    <row r="2457" spans="2:5" x14ac:dyDescent="0.2">
      <c r="B2457" s="195" t="s">
        <v>1515</v>
      </c>
      <c r="C2457" s="196">
        <v>8.7675690500000005</v>
      </c>
      <c r="D2457" s="208">
        <v>45.761634880000003</v>
      </c>
      <c r="E2457" s="200">
        <v>12057</v>
      </c>
    </row>
    <row r="2458" spans="2:5" x14ac:dyDescent="0.2">
      <c r="B2458" s="195" t="s">
        <v>7716</v>
      </c>
      <c r="C2458" s="196">
        <v>17.12539245</v>
      </c>
      <c r="D2458" s="208">
        <v>39.080368610000001</v>
      </c>
      <c r="E2458" s="200">
        <v>101010</v>
      </c>
    </row>
    <row r="2459" spans="2:5" x14ac:dyDescent="0.2">
      <c r="B2459" s="195" t="s">
        <v>2632</v>
      </c>
      <c r="C2459" s="196">
        <v>9.8525276799999997</v>
      </c>
      <c r="D2459" s="208">
        <v>45.16136831</v>
      </c>
      <c r="E2459" s="200">
        <v>19038</v>
      </c>
    </row>
    <row r="2460" spans="2:5" x14ac:dyDescent="0.2">
      <c r="B2460" s="195" t="s">
        <v>447</v>
      </c>
      <c r="C2460" s="196">
        <v>8.21192995</v>
      </c>
      <c r="D2460" s="208">
        <v>45.330037619999999</v>
      </c>
      <c r="E2460" s="200">
        <v>2052</v>
      </c>
    </row>
    <row r="2461" spans="2:5" x14ac:dyDescent="0.2">
      <c r="B2461" s="195" t="s">
        <v>2941</v>
      </c>
      <c r="C2461" s="196">
        <v>10.904547279999999</v>
      </c>
      <c r="D2461" s="208">
        <v>46.344636280000003</v>
      </c>
      <c r="E2461" s="200">
        <v>22068</v>
      </c>
    </row>
    <row r="2462" spans="2:5" x14ac:dyDescent="0.2">
      <c r="B2462" s="195" t="s">
        <v>7717</v>
      </c>
      <c r="C2462" s="196">
        <v>17.003697689999999</v>
      </c>
      <c r="D2462" s="208">
        <v>39.424687249999998</v>
      </c>
      <c r="E2462" s="200">
        <v>101011</v>
      </c>
    </row>
    <row r="2463" spans="2:5" x14ac:dyDescent="0.2">
      <c r="B2463" s="195" t="s">
        <v>1516</v>
      </c>
      <c r="C2463" s="196">
        <v>8.8798154</v>
      </c>
      <c r="D2463" s="208">
        <v>45.914404179999998</v>
      </c>
      <c r="E2463" s="200">
        <v>12058</v>
      </c>
    </row>
    <row r="2464" spans="2:5" x14ac:dyDescent="0.2">
      <c r="B2464" s="195" t="s">
        <v>1023</v>
      </c>
      <c r="C2464" s="196">
        <v>8.4554803199999995</v>
      </c>
      <c r="D2464" s="208">
        <v>44.990713710000001</v>
      </c>
      <c r="E2464" s="200">
        <v>6064</v>
      </c>
    </row>
    <row r="2465" spans="2:5" x14ac:dyDescent="0.2">
      <c r="B2465" s="197" t="s">
        <v>5483</v>
      </c>
      <c r="C2465" s="198">
        <v>15.306775650000001</v>
      </c>
      <c r="D2465" s="209">
        <v>40.164041769999997</v>
      </c>
      <c r="E2465" s="200">
        <v>65049</v>
      </c>
    </row>
    <row r="2466" spans="2:5" x14ac:dyDescent="0.2">
      <c r="B2466" s="195" t="s">
        <v>1650</v>
      </c>
      <c r="C2466" s="196">
        <v>9.0915033199999993</v>
      </c>
      <c r="D2466" s="208">
        <v>45.738888690000003</v>
      </c>
      <c r="E2466" s="200">
        <v>13084</v>
      </c>
    </row>
    <row r="2467" spans="2:5" x14ac:dyDescent="0.2">
      <c r="B2467" s="195" t="s">
        <v>197</v>
      </c>
      <c r="C2467" s="196">
        <v>7.8148439500000002</v>
      </c>
      <c r="D2467" s="208">
        <v>45.358928929999998</v>
      </c>
      <c r="E2467" s="200">
        <v>1096</v>
      </c>
    </row>
    <row r="2468" spans="2:5" x14ac:dyDescent="0.2">
      <c r="B2468" s="195" t="s">
        <v>1871</v>
      </c>
      <c r="C2468" s="196">
        <v>8.8215738100000003</v>
      </c>
      <c r="D2468" s="208">
        <v>45.506929620000001</v>
      </c>
      <c r="E2468" s="200">
        <v>15096</v>
      </c>
    </row>
    <row r="2469" spans="2:5" x14ac:dyDescent="0.2">
      <c r="B2469" s="195" t="s">
        <v>1517</v>
      </c>
      <c r="C2469" s="196">
        <v>8.8206542199999998</v>
      </c>
      <c r="D2469" s="208">
        <v>45.947030320000003</v>
      </c>
      <c r="E2469" s="200">
        <v>12059</v>
      </c>
    </row>
    <row r="2470" spans="2:5" x14ac:dyDescent="0.2">
      <c r="B2470" s="195" t="s">
        <v>7379</v>
      </c>
      <c r="C2470" s="196">
        <v>8.5682176999999999</v>
      </c>
      <c r="D2470" s="208">
        <v>40.189782610000002</v>
      </c>
      <c r="E2470" s="200">
        <v>95019</v>
      </c>
    </row>
    <row r="2471" spans="2:5" x14ac:dyDescent="0.2">
      <c r="B2471" s="197" t="s">
        <v>5764</v>
      </c>
      <c r="C2471" s="198">
        <v>13.933063990000001</v>
      </c>
      <c r="D2471" s="209">
        <v>42.308199000000002</v>
      </c>
      <c r="E2471" s="200">
        <v>68017</v>
      </c>
    </row>
    <row r="2472" spans="2:5" x14ac:dyDescent="0.2">
      <c r="B2472" s="195" t="s">
        <v>198</v>
      </c>
      <c r="C2472" s="196">
        <v>7.3743767699999996</v>
      </c>
      <c r="D2472" s="208">
        <v>44.982795660000001</v>
      </c>
      <c r="E2472" s="200">
        <v>1097</v>
      </c>
    </row>
    <row r="2473" spans="2:5" x14ac:dyDescent="0.2">
      <c r="B2473" s="195" t="s">
        <v>2633</v>
      </c>
      <c r="C2473" s="196">
        <v>9.8363183299999992</v>
      </c>
      <c r="D2473" s="208">
        <v>45.354554610000001</v>
      </c>
      <c r="E2473" s="200">
        <v>19039</v>
      </c>
    </row>
    <row r="2474" spans="2:5" x14ac:dyDescent="0.2">
      <c r="B2474" s="195" t="s">
        <v>1518</v>
      </c>
      <c r="C2474" s="196">
        <v>8.8022540800000009</v>
      </c>
      <c r="D2474" s="208">
        <v>45.937814979999999</v>
      </c>
      <c r="E2474" s="200">
        <v>12060</v>
      </c>
    </row>
    <row r="2475" spans="2:5" x14ac:dyDescent="0.2">
      <c r="B2475" s="195" t="s">
        <v>669</v>
      </c>
      <c r="C2475" s="196">
        <v>7.5511716299999998</v>
      </c>
      <c r="D2475" s="208">
        <v>44.393296239999998</v>
      </c>
      <c r="E2475" s="200">
        <v>4078</v>
      </c>
    </row>
    <row r="2476" spans="2:5" x14ac:dyDescent="0.2">
      <c r="B2476" s="195" t="s">
        <v>891</v>
      </c>
      <c r="C2476" s="196">
        <v>8.0972115200000001</v>
      </c>
      <c r="D2476" s="208">
        <v>45.040435819999999</v>
      </c>
      <c r="E2476" s="200">
        <v>5051</v>
      </c>
    </row>
    <row r="2477" spans="2:5" x14ac:dyDescent="0.2">
      <c r="B2477" s="195" t="s">
        <v>199</v>
      </c>
      <c r="C2477" s="196">
        <v>7.6489150099999996</v>
      </c>
      <c r="D2477" s="208">
        <v>45.391227069999999</v>
      </c>
      <c r="E2477" s="200">
        <v>1098</v>
      </c>
    </row>
    <row r="2478" spans="2:5" x14ac:dyDescent="0.2">
      <c r="B2478" s="197" t="s">
        <v>5821</v>
      </c>
      <c r="C2478" s="198">
        <v>14.67089987</v>
      </c>
      <c r="D2478" s="209">
        <v>42.072244920000003</v>
      </c>
      <c r="E2478" s="200">
        <v>69028</v>
      </c>
    </row>
    <row r="2479" spans="2:5" x14ac:dyDescent="0.2">
      <c r="B2479" s="197" t="s">
        <v>4284</v>
      </c>
      <c r="C2479" s="198">
        <v>13.859015449999999</v>
      </c>
      <c r="D2479" s="209">
        <v>43.025087499999998</v>
      </c>
      <c r="E2479" s="200">
        <v>44017</v>
      </c>
    </row>
    <row r="2480" spans="2:5" x14ac:dyDescent="0.2">
      <c r="B2480" s="197" t="s">
        <v>4184</v>
      </c>
      <c r="C2480" s="198">
        <v>13.11567288</v>
      </c>
      <c r="D2480" s="209">
        <v>43.44555295</v>
      </c>
      <c r="E2480" s="200">
        <v>42016</v>
      </c>
    </row>
    <row r="2481" spans="2:5" x14ac:dyDescent="0.2">
      <c r="B2481" s="195" t="s">
        <v>2463</v>
      </c>
      <c r="C2481" s="196">
        <v>9.25707038</v>
      </c>
      <c r="D2481" s="208">
        <v>45.211794189999999</v>
      </c>
      <c r="E2481" s="200">
        <v>18060</v>
      </c>
    </row>
    <row r="2482" spans="2:5" x14ac:dyDescent="0.2">
      <c r="B2482" s="195" t="s">
        <v>7437</v>
      </c>
      <c r="C2482" s="196">
        <v>8.8314132099999991</v>
      </c>
      <c r="D2482" s="208">
        <v>39.746361880000002</v>
      </c>
      <c r="E2482" s="200">
        <v>95077</v>
      </c>
    </row>
    <row r="2483" spans="2:5" x14ac:dyDescent="0.2">
      <c r="B2483" s="195" t="s">
        <v>535</v>
      </c>
      <c r="C2483" s="196">
        <v>8.4613610099999992</v>
      </c>
      <c r="D2483" s="208">
        <v>45.675130189999997</v>
      </c>
      <c r="E2483" s="200">
        <v>3058</v>
      </c>
    </row>
    <row r="2484" spans="2:5" x14ac:dyDescent="0.2">
      <c r="B2484" s="195" t="s">
        <v>1519</v>
      </c>
      <c r="C2484" s="196">
        <v>8.8048166999999999</v>
      </c>
      <c r="D2484" s="208">
        <v>46.060649660000003</v>
      </c>
      <c r="E2484" s="200">
        <v>12061</v>
      </c>
    </row>
    <row r="2485" spans="2:5" x14ac:dyDescent="0.2">
      <c r="B2485" s="195" t="s">
        <v>6532</v>
      </c>
      <c r="C2485" s="196">
        <v>16.318775800000001</v>
      </c>
      <c r="D2485" s="208">
        <v>38.828920670000002</v>
      </c>
      <c r="E2485" s="200">
        <v>79039</v>
      </c>
    </row>
    <row r="2486" spans="2:5" x14ac:dyDescent="0.2">
      <c r="B2486" s="195" t="s">
        <v>7468</v>
      </c>
      <c r="C2486" s="196">
        <v>8.2358883499999997</v>
      </c>
      <c r="D2486" s="208">
        <v>45.627592460000002</v>
      </c>
      <c r="E2486" s="200">
        <v>96023</v>
      </c>
    </row>
    <row r="2487" spans="2:5" x14ac:dyDescent="0.2">
      <c r="B2487" s="195" t="s">
        <v>2045</v>
      </c>
      <c r="C2487" s="196">
        <v>9.6113225199999999</v>
      </c>
      <c r="D2487" s="208">
        <v>45.691542320000003</v>
      </c>
      <c r="E2487" s="200">
        <v>16089</v>
      </c>
    </row>
    <row r="2488" spans="2:5" x14ac:dyDescent="0.2">
      <c r="B2488" s="195" t="s">
        <v>2804</v>
      </c>
      <c r="C2488" s="196">
        <v>10.54216821</v>
      </c>
      <c r="D2488" s="208">
        <v>46.806691610000001</v>
      </c>
      <c r="E2488" s="200">
        <v>21027</v>
      </c>
    </row>
    <row r="2489" spans="2:5" x14ac:dyDescent="0.2">
      <c r="B2489" s="197" t="s">
        <v>6157</v>
      </c>
      <c r="C2489" s="198">
        <v>18.31409756</v>
      </c>
      <c r="D2489" s="209">
        <v>40.150114379999998</v>
      </c>
      <c r="E2489" s="200">
        <v>75025</v>
      </c>
    </row>
    <row r="2490" spans="2:5" x14ac:dyDescent="0.2">
      <c r="B2490" s="195" t="s">
        <v>7810</v>
      </c>
      <c r="C2490" s="196">
        <v>8.5665912599999992</v>
      </c>
      <c r="D2490" s="208">
        <v>46.097841219999999</v>
      </c>
      <c r="E2490" s="200">
        <v>103027</v>
      </c>
    </row>
    <row r="2491" spans="2:5" x14ac:dyDescent="0.2">
      <c r="B2491" s="195" t="s">
        <v>3522</v>
      </c>
      <c r="C2491" s="196">
        <v>11.83222499</v>
      </c>
      <c r="D2491" s="208">
        <v>45.522117979999997</v>
      </c>
      <c r="E2491" s="200">
        <v>28036</v>
      </c>
    </row>
    <row r="2492" spans="2:5" x14ac:dyDescent="0.2">
      <c r="B2492" s="195" t="s">
        <v>2729</v>
      </c>
      <c r="C2492" s="196">
        <v>10.7162709</v>
      </c>
      <c r="D2492" s="208">
        <v>45.133766940000001</v>
      </c>
      <c r="E2492" s="200">
        <v>20021</v>
      </c>
    </row>
    <row r="2493" spans="2:5" x14ac:dyDescent="0.2">
      <c r="B2493" s="197" t="s">
        <v>5074</v>
      </c>
      <c r="C2493" s="198">
        <v>14.27655605</v>
      </c>
      <c r="D2493" s="209">
        <v>41.074494010000002</v>
      </c>
      <c r="E2493" s="200">
        <v>61032</v>
      </c>
    </row>
    <row r="2494" spans="2:5" x14ac:dyDescent="0.2">
      <c r="B2494" s="195" t="s">
        <v>1872</v>
      </c>
      <c r="C2494" s="196">
        <v>9.0335063200000008</v>
      </c>
      <c r="D2494" s="208">
        <v>45.44666694</v>
      </c>
      <c r="E2494" s="200">
        <v>15097</v>
      </c>
    </row>
    <row r="2495" spans="2:5" x14ac:dyDescent="0.2">
      <c r="B2495" s="195" t="s">
        <v>1873</v>
      </c>
      <c r="C2495" s="196">
        <v>9.1815703600000003</v>
      </c>
      <c r="D2495" s="208">
        <v>45.550733180000002</v>
      </c>
      <c r="E2495" s="200">
        <v>15098</v>
      </c>
    </row>
    <row r="2496" spans="2:5" x14ac:dyDescent="0.2">
      <c r="B2496" s="197" t="s">
        <v>5172</v>
      </c>
      <c r="C2496" s="198">
        <v>14.508793730000001</v>
      </c>
      <c r="D2496" s="209">
        <v>41.337561749999999</v>
      </c>
      <c r="E2496" s="200">
        <v>62026</v>
      </c>
    </row>
    <row r="2497" spans="2:5" x14ac:dyDescent="0.2">
      <c r="B2497" s="195" t="s">
        <v>1651</v>
      </c>
      <c r="C2497" s="196">
        <v>9.1527514399999994</v>
      </c>
      <c r="D2497" s="208">
        <v>46.074377990000002</v>
      </c>
      <c r="E2497" s="200">
        <v>13085</v>
      </c>
    </row>
    <row r="2498" spans="2:5" x14ac:dyDescent="0.2">
      <c r="B2498" s="195" t="s">
        <v>2046</v>
      </c>
      <c r="C2498" s="196">
        <v>9.6034789000000007</v>
      </c>
      <c r="D2498" s="208">
        <v>45.989430859999999</v>
      </c>
      <c r="E2498" s="200">
        <v>16090</v>
      </c>
    </row>
    <row r="2499" spans="2:5" x14ac:dyDescent="0.2">
      <c r="B2499" s="195" t="s">
        <v>6694</v>
      </c>
      <c r="C2499" s="196">
        <v>12.675540570000001</v>
      </c>
      <c r="D2499" s="208">
        <v>38.078028109999998</v>
      </c>
      <c r="E2499" s="200">
        <v>81007</v>
      </c>
    </row>
    <row r="2500" spans="2:5" x14ac:dyDescent="0.2">
      <c r="B2500" s="195" t="s">
        <v>7718</v>
      </c>
      <c r="C2500" s="196">
        <v>16.981953959999998</v>
      </c>
      <c r="D2500" s="208">
        <v>39.033194680000001</v>
      </c>
      <c r="E2500" s="200">
        <v>101012</v>
      </c>
    </row>
    <row r="2501" spans="2:5" x14ac:dyDescent="0.2">
      <c r="B2501" s="197" t="s">
        <v>6158</v>
      </c>
      <c r="C2501" s="198">
        <v>18.19990507</v>
      </c>
      <c r="D2501" s="209">
        <v>40.127220190000003</v>
      </c>
      <c r="E2501" s="200">
        <v>75026</v>
      </c>
    </row>
    <row r="2502" spans="2:5" x14ac:dyDescent="0.2">
      <c r="B2502" s="195" t="s">
        <v>1520</v>
      </c>
      <c r="C2502" s="196">
        <v>8.7358352299999993</v>
      </c>
      <c r="D2502" s="208">
        <v>45.905965770000002</v>
      </c>
      <c r="E2502" s="200">
        <v>12062</v>
      </c>
    </row>
    <row r="2503" spans="2:5" x14ac:dyDescent="0.2">
      <c r="B2503" s="195" t="s">
        <v>1521</v>
      </c>
      <c r="C2503" s="196">
        <v>8.7313870900000001</v>
      </c>
      <c r="D2503" s="208">
        <v>45.898031140000001</v>
      </c>
      <c r="E2503" s="200">
        <v>12063</v>
      </c>
    </row>
    <row r="2504" spans="2:5" x14ac:dyDescent="0.2">
      <c r="B2504" s="195" t="s">
        <v>2942</v>
      </c>
      <c r="C2504" s="196">
        <v>11.44788293</v>
      </c>
      <c r="D2504" s="208">
        <v>46.300670150000002</v>
      </c>
      <c r="E2504" s="200">
        <v>22070</v>
      </c>
    </row>
    <row r="2505" spans="2:5" x14ac:dyDescent="0.2">
      <c r="B2505" s="195" t="s">
        <v>1874</v>
      </c>
      <c r="C2505" s="196">
        <v>8.8661587900000001</v>
      </c>
      <c r="D2505" s="208">
        <v>45.568104630000001</v>
      </c>
      <c r="E2505" s="200">
        <v>15099</v>
      </c>
    </row>
    <row r="2506" spans="2:5" x14ac:dyDescent="0.2">
      <c r="B2506" s="195" t="s">
        <v>2047</v>
      </c>
      <c r="C2506" s="196">
        <v>9.6011734499999992</v>
      </c>
      <c r="D2506" s="208">
        <v>45.647965569999997</v>
      </c>
      <c r="E2506" s="200">
        <v>16091</v>
      </c>
    </row>
    <row r="2507" spans="2:5" x14ac:dyDescent="0.2">
      <c r="B2507" s="195" t="s">
        <v>2943</v>
      </c>
      <c r="C2507" s="196">
        <v>11.093022619999999</v>
      </c>
      <c r="D2507" s="208">
        <v>46.404914820000002</v>
      </c>
      <c r="E2507" s="200">
        <v>22071</v>
      </c>
    </row>
    <row r="2508" spans="2:5" x14ac:dyDescent="0.2">
      <c r="B2508" s="195" t="s">
        <v>3301</v>
      </c>
      <c r="C2508" s="196">
        <v>12.52005181</v>
      </c>
      <c r="D2508" s="208">
        <v>46.566954090000003</v>
      </c>
      <c r="E2508" s="200">
        <v>25017</v>
      </c>
    </row>
    <row r="2509" spans="2:5" x14ac:dyDescent="0.2">
      <c r="B2509" s="195" t="s">
        <v>2266</v>
      </c>
      <c r="C2509" s="196">
        <v>10.18048381</v>
      </c>
      <c r="D2509" s="208">
        <v>45.883473619999997</v>
      </c>
      <c r="E2509" s="200">
        <v>17065</v>
      </c>
    </row>
    <row r="2510" spans="2:5" x14ac:dyDescent="0.2">
      <c r="B2510" s="195" t="s">
        <v>7740</v>
      </c>
      <c r="C2510" s="196">
        <v>16.196446590000001</v>
      </c>
      <c r="D2510" s="208">
        <v>38.565368280000001</v>
      </c>
      <c r="E2510" s="200">
        <v>102007</v>
      </c>
    </row>
    <row r="2511" spans="2:5" x14ac:dyDescent="0.2">
      <c r="B2511" s="195" t="s">
        <v>1380</v>
      </c>
      <c r="C2511" s="196">
        <v>9.0866897400000006</v>
      </c>
      <c r="D2511" s="208">
        <v>44.464744510000003</v>
      </c>
      <c r="E2511" s="200">
        <v>10021</v>
      </c>
    </row>
    <row r="2512" spans="2:5" x14ac:dyDescent="0.2">
      <c r="B2512" s="195" t="s">
        <v>1522</v>
      </c>
      <c r="C2512" s="196">
        <v>8.7715058599999995</v>
      </c>
      <c r="D2512" s="208">
        <v>45.777109510000003</v>
      </c>
      <c r="E2512" s="200">
        <v>12064</v>
      </c>
    </row>
    <row r="2513" spans="2:5" x14ac:dyDescent="0.2">
      <c r="B2513" s="195" t="s">
        <v>6533</v>
      </c>
      <c r="C2513" s="196">
        <v>16.486824240000001</v>
      </c>
      <c r="D2513" s="208">
        <v>38.648964909999997</v>
      </c>
      <c r="E2513" s="200">
        <v>79042</v>
      </c>
    </row>
    <row r="2514" spans="2:5" x14ac:dyDescent="0.2">
      <c r="B2514" s="195" t="s">
        <v>1773</v>
      </c>
      <c r="C2514" s="196">
        <v>9.6002019500000007</v>
      </c>
      <c r="D2514" s="208">
        <v>46.160724389999999</v>
      </c>
      <c r="E2514" s="200">
        <v>14025</v>
      </c>
    </row>
    <row r="2515" spans="2:5" x14ac:dyDescent="0.2">
      <c r="B2515" s="195" t="s">
        <v>7245</v>
      </c>
      <c r="C2515" s="196">
        <v>8.9656478899999996</v>
      </c>
      <c r="D2515" s="208">
        <v>39.31099768</v>
      </c>
      <c r="E2515" s="200">
        <v>92015</v>
      </c>
    </row>
    <row r="2516" spans="2:5" x14ac:dyDescent="0.2">
      <c r="B2516" s="195" t="s">
        <v>7977</v>
      </c>
      <c r="C2516" s="196">
        <v>8.9189236699999999</v>
      </c>
      <c r="D2516" s="208">
        <v>39.335084809999998</v>
      </c>
      <c r="E2516" s="200">
        <v>111013</v>
      </c>
    </row>
    <row r="2517" spans="2:5" x14ac:dyDescent="0.2">
      <c r="B2517" s="195" t="s">
        <v>6534</v>
      </c>
      <c r="C2517" s="196">
        <v>16.35690396</v>
      </c>
      <c r="D2517" s="208">
        <v>39.046719500000002</v>
      </c>
      <c r="E2517" s="200">
        <v>79043</v>
      </c>
    </row>
    <row r="2518" spans="2:5" x14ac:dyDescent="0.2">
      <c r="B2518" s="195" t="s">
        <v>1317</v>
      </c>
      <c r="C2518" s="196">
        <v>8.3103818700000005</v>
      </c>
      <c r="D2518" s="208">
        <v>44.449595219999999</v>
      </c>
      <c r="E2518" s="200">
        <v>9027</v>
      </c>
    </row>
    <row r="2519" spans="2:5" x14ac:dyDescent="0.2">
      <c r="B2519" s="195" t="s">
        <v>1438</v>
      </c>
      <c r="C2519" s="196">
        <v>9.5205608000000002</v>
      </c>
      <c r="D2519" s="208">
        <v>44.21886353</v>
      </c>
      <c r="E2519" s="200">
        <v>11012</v>
      </c>
    </row>
    <row r="2520" spans="2:5" x14ac:dyDescent="0.2">
      <c r="B2520" s="195" t="s">
        <v>1774</v>
      </c>
      <c r="C2520" s="196">
        <v>9.4592549600000009</v>
      </c>
      <c r="D2520" s="208">
        <v>46.137156400000002</v>
      </c>
      <c r="E2520" s="200">
        <v>14026</v>
      </c>
    </row>
    <row r="2521" spans="2:5" x14ac:dyDescent="0.2">
      <c r="B2521" s="195" t="s">
        <v>6950</v>
      </c>
      <c r="C2521" s="196">
        <v>13.927625430000001</v>
      </c>
      <c r="D2521" s="208">
        <v>37.35605898</v>
      </c>
      <c r="E2521" s="200">
        <v>85006</v>
      </c>
    </row>
    <row r="2522" spans="2:5" x14ac:dyDescent="0.2">
      <c r="B2522" s="195" t="s">
        <v>6621</v>
      </c>
      <c r="C2522" s="196">
        <v>15.9181632</v>
      </c>
      <c r="D2522" s="208">
        <v>38.240380510000001</v>
      </c>
      <c r="E2522" s="200">
        <v>80031</v>
      </c>
    </row>
    <row r="2523" spans="2:5" x14ac:dyDescent="0.2">
      <c r="B2523" s="197" t="s">
        <v>6003</v>
      </c>
      <c r="C2523" s="198">
        <v>15.38733133</v>
      </c>
      <c r="D2523" s="209">
        <v>41.222675729999999</v>
      </c>
      <c r="E2523" s="200">
        <v>71022</v>
      </c>
    </row>
    <row r="2524" spans="2:5" x14ac:dyDescent="0.2">
      <c r="B2524" s="195" t="s">
        <v>2267</v>
      </c>
      <c r="C2524" s="196">
        <v>10.079771470000001</v>
      </c>
      <c r="D2524" s="208">
        <v>45.416549979999999</v>
      </c>
      <c r="E2524" s="200">
        <v>17066</v>
      </c>
    </row>
    <row r="2525" spans="2:5" x14ac:dyDescent="0.2">
      <c r="B2525" s="195" t="s">
        <v>670</v>
      </c>
      <c r="C2525" s="196">
        <v>7.2975130799999999</v>
      </c>
      <c r="D2525" s="208">
        <v>44.315261540000002</v>
      </c>
      <c r="E2525" s="200">
        <v>4079</v>
      </c>
    </row>
    <row r="2526" spans="2:5" x14ac:dyDescent="0.2">
      <c r="B2526" s="195" t="s">
        <v>1024</v>
      </c>
      <c r="C2526" s="196">
        <v>8.3340114399999994</v>
      </c>
      <c r="D2526" s="208">
        <v>44.59866478</v>
      </c>
      <c r="E2526" s="200">
        <v>6065</v>
      </c>
    </row>
    <row r="2527" spans="2:5" x14ac:dyDescent="0.2">
      <c r="B2527" s="195" t="s">
        <v>2944</v>
      </c>
      <c r="C2527" s="196">
        <v>11.05132614</v>
      </c>
      <c r="D2527" s="208">
        <v>46.274354250000002</v>
      </c>
      <c r="E2527" s="200">
        <v>22074</v>
      </c>
    </row>
    <row r="2528" spans="2:5" x14ac:dyDescent="0.2">
      <c r="B2528" s="195" t="s">
        <v>1025</v>
      </c>
      <c r="C2528" s="196">
        <v>9.0500793399999999</v>
      </c>
      <c r="D2528" s="208">
        <v>44.767603270000002</v>
      </c>
      <c r="E2528" s="200">
        <v>6066</v>
      </c>
    </row>
    <row r="2529" spans="2:5" x14ac:dyDescent="0.2">
      <c r="B2529" s="195" t="s">
        <v>2634</v>
      </c>
      <c r="C2529" s="196">
        <v>10.24830654</v>
      </c>
      <c r="D2529" s="208">
        <v>45.110142170000003</v>
      </c>
      <c r="E2529" s="200">
        <v>19040</v>
      </c>
    </row>
    <row r="2530" spans="2:5" x14ac:dyDescent="0.2">
      <c r="B2530" s="197" t="s">
        <v>4589</v>
      </c>
      <c r="C2530" s="198">
        <v>12.41989716</v>
      </c>
      <c r="D2530" s="209">
        <v>42.982237980000001</v>
      </c>
      <c r="E2530" s="200">
        <v>54017</v>
      </c>
    </row>
    <row r="2531" spans="2:5" x14ac:dyDescent="0.2">
      <c r="B2531" s="195" t="s">
        <v>7555</v>
      </c>
      <c r="C2531" s="196">
        <v>9.3067289599999992</v>
      </c>
      <c r="D2531" s="208">
        <v>46.077078319999998</v>
      </c>
      <c r="E2531" s="200">
        <v>97030</v>
      </c>
    </row>
    <row r="2532" spans="2:5" x14ac:dyDescent="0.2">
      <c r="B2532" s="195" t="s">
        <v>448</v>
      </c>
      <c r="C2532" s="196">
        <v>8.3574505299999995</v>
      </c>
      <c r="D2532" s="208">
        <v>45.268733840000003</v>
      </c>
      <c r="E2532" s="200">
        <v>2054</v>
      </c>
    </row>
    <row r="2533" spans="2:5" x14ac:dyDescent="0.2">
      <c r="B2533" s="195" t="s">
        <v>2268</v>
      </c>
      <c r="C2533" s="196">
        <v>10.541588300000001</v>
      </c>
      <c r="D2533" s="208">
        <v>45.468582570000002</v>
      </c>
      <c r="E2533" s="200">
        <v>17067</v>
      </c>
    </row>
    <row r="2534" spans="2:5" x14ac:dyDescent="0.2">
      <c r="B2534" s="195" t="s">
        <v>7882</v>
      </c>
      <c r="C2534" s="196">
        <v>9.2088265400000004</v>
      </c>
      <c r="D2534" s="208">
        <v>45.620116580000001</v>
      </c>
      <c r="E2534" s="200">
        <v>108023</v>
      </c>
    </row>
    <row r="2535" spans="2:5" x14ac:dyDescent="0.2">
      <c r="B2535" s="195" t="s">
        <v>7180</v>
      </c>
      <c r="C2535" s="196">
        <v>9.2287058099999992</v>
      </c>
      <c r="D2535" s="208">
        <v>40.011225410000002</v>
      </c>
      <c r="E2535" s="200">
        <v>91016</v>
      </c>
    </row>
    <row r="2536" spans="2:5" x14ac:dyDescent="0.2">
      <c r="B2536" s="195" t="s">
        <v>6406</v>
      </c>
      <c r="C2536" s="196">
        <v>15.82176185</v>
      </c>
      <c r="D2536" s="208">
        <v>39.676325259999999</v>
      </c>
      <c r="E2536" s="200">
        <v>78048</v>
      </c>
    </row>
    <row r="2537" spans="2:5" x14ac:dyDescent="0.2">
      <c r="B2537" s="195" t="s">
        <v>1248</v>
      </c>
      <c r="C2537" s="196">
        <v>8.0422744000000002</v>
      </c>
      <c r="D2537" s="208">
        <v>43.947998429999998</v>
      </c>
      <c r="E2537" s="200">
        <v>8025</v>
      </c>
    </row>
    <row r="2538" spans="2:5" x14ac:dyDescent="0.2">
      <c r="B2538" s="195" t="s">
        <v>1249</v>
      </c>
      <c r="C2538" s="196">
        <v>8.0666592099999992</v>
      </c>
      <c r="D2538" s="208">
        <v>43.924176410000001</v>
      </c>
      <c r="E2538" s="200">
        <v>8026</v>
      </c>
    </row>
    <row r="2539" spans="2:5" x14ac:dyDescent="0.2">
      <c r="B2539" s="195" t="s">
        <v>671</v>
      </c>
      <c r="C2539" s="196">
        <v>8.0276688699999994</v>
      </c>
      <c r="D2539" s="208">
        <v>44.651392039999998</v>
      </c>
      <c r="E2539" s="200">
        <v>4080</v>
      </c>
    </row>
    <row r="2540" spans="2:5" x14ac:dyDescent="0.2">
      <c r="B2540" s="195" t="s">
        <v>1250</v>
      </c>
      <c r="C2540" s="196">
        <v>8.0817924899999998</v>
      </c>
      <c r="D2540" s="208">
        <v>43.910034449999998</v>
      </c>
      <c r="E2540" s="200">
        <v>8027</v>
      </c>
    </row>
    <row r="2541" spans="2:5" x14ac:dyDescent="0.2">
      <c r="B2541" s="195" t="s">
        <v>1251</v>
      </c>
      <c r="C2541" s="196">
        <v>8.0687891399999998</v>
      </c>
      <c r="D2541" s="208">
        <v>43.931157480000003</v>
      </c>
      <c r="E2541" s="200">
        <v>8028</v>
      </c>
    </row>
    <row r="2542" spans="2:5" x14ac:dyDescent="0.2">
      <c r="B2542" s="197" t="s">
        <v>4385</v>
      </c>
      <c r="C2542" s="198">
        <v>11.52362001</v>
      </c>
      <c r="D2542" s="209">
        <v>43.891502070000001</v>
      </c>
      <c r="E2542" s="200">
        <v>48013</v>
      </c>
    </row>
    <row r="2543" spans="2:5" x14ac:dyDescent="0.2">
      <c r="B2543" s="195" t="s">
        <v>3673</v>
      </c>
      <c r="C2543" s="196">
        <v>12.93863788</v>
      </c>
      <c r="D2543" s="208">
        <v>46.08769436</v>
      </c>
      <c r="E2543" s="200">
        <v>30032</v>
      </c>
    </row>
    <row r="2544" spans="2:5" x14ac:dyDescent="0.2">
      <c r="B2544" s="195" t="s">
        <v>3051</v>
      </c>
      <c r="C2544" s="196">
        <v>10.8718</v>
      </c>
      <c r="D2544" s="208">
        <v>46.327100000000002</v>
      </c>
      <c r="E2544" s="200">
        <v>22233</v>
      </c>
    </row>
    <row r="2545" spans="2:5" x14ac:dyDescent="0.2">
      <c r="B2545" s="195" t="s">
        <v>7741</v>
      </c>
      <c r="C2545" s="196">
        <v>16.147704149999999</v>
      </c>
      <c r="D2545" s="208">
        <v>38.529637190000003</v>
      </c>
      <c r="E2545" s="200">
        <v>102008</v>
      </c>
    </row>
    <row r="2546" spans="2:5" x14ac:dyDescent="0.2">
      <c r="B2546" s="195" t="s">
        <v>6407</v>
      </c>
      <c r="C2546" s="196">
        <v>16.252245340000002</v>
      </c>
      <c r="D2546" s="208">
        <v>39.237673129999997</v>
      </c>
      <c r="E2546" s="200">
        <v>78049</v>
      </c>
    </row>
    <row r="2547" spans="2:5" x14ac:dyDescent="0.2">
      <c r="B2547" s="197" t="s">
        <v>6159</v>
      </c>
      <c r="C2547" s="198">
        <v>18.387169239999999</v>
      </c>
      <c r="D2547" s="209">
        <v>40.008216240000003</v>
      </c>
      <c r="E2547" s="200">
        <v>75027</v>
      </c>
    </row>
    <row r="2548" spans="2:5" x14ac:dyDescent="0.2">
      <c r="B2548" s="195" t="s">
        <v>536</v>
      </c>
      <c r="C2548" s="196">
        <v>8.6014953199999997</v>
      </c>
      <c r="D2548" s="208">
        <v>45.662279130000002</v>
      </c>
      <c r="E2548" s="200">
        <v>3060</v>
      </c>
    </row>
    <row r="2549" spans="2:5" x14ac:dyDescent="0.2">
      <c r="B2549" s="195" t="s">
        <v>1652</v>
      </c>
      <c r="C2549" s="196">
        <v>9.1014645499999993</v>
      </c>
      <c r="D2549" s="208">
        <v>45.94387236</v>
      </c>
      <c r="E2549" s="200">
        <v>13087</v>
      </c>
    </row>
    <row r="2550" spans="2:5" x14ac:dyDescent="0.2">
      <c r="B2550" s="195" t="s">
        <v>2805</v>
      </c>
      <c r="C2550" s="196">
        <v>12.22019811</v>
      </c>
      <c r="D2550" s="208">
        <v>46.735510570000002</v>
      </c>
      <c r="E2550" s="200">
        <v>21028</v>
      </c>
    </row>
    <row r="2551" spans="2:5" x14ac:dyDescent="0.2">
      <c r="B2551" s="197" t="s">
        <v>3780</v>
      </c>
      <c r="C2551" s="198">
        <v>13.54022608</v>
      </c>
      <c r="D2551" s="209">
        <v>45.844515260000001</v>
      </c>
      <c r="E2551" s="200">
        <v>31003</v>
      </c>
    </row>
    <row r="2552" spans="2:5" x14ac:dyDescent="0.2">
      <c r="B2552" s="195" t="s">
        <v>672</v>
      </c>
      <c r="C2552" s="196">
        <v>7.9451672499999999</v>
      </c>
      <c r="D2552" s="208">
        <v>44.530090520000002</v>
      </c>
      <c r="E2552" s="200">
        <v>4081</v>
      </c>
    </row>
    <row r="2553" spans="2:5" x14ac:dyDescent="0.2">
      <c r="B2553" s="197" t="s">
        <v>5822</v>
      </c>
      <c r="C2553" s="198">
        <v>14.63647046</v>
      </c>
      <c r="D2553" s="209">
        <v>41.941917279999998</v>
      </c>
      <c r="E2553" s="200">
        <v>69029</v>
      </c>
    </row>
    <row r="2554" spans="2:5" x14ac:dyDescent="0.2">
      <c r="B2554" s="195" t="s">
        <v>3674</v>
      </c>
      <c r="C2554" s="196">
        <v>13.31540594</v>
      </c>
      <c r="D2554" s="208">
        <v>46.448049439999998</v>
      </c>
      <c r="E2554" s="200">
        <v>30033</v>
      </c>
    </row>
    <row r="2555" spans="2:5" x14ac:dyDescent="0.2">
      <c r="B2555" s="195" t="s">
        <v>3098</v>
      </c>
      <c r="C2555" s="196">
        <v>10.85270293</v>
      </c>
      <c r="D2555" s="208">
        <v>45.600045219999998</v>
      </c>
      <c r="E2555" s="200">
        <v>23031</v>
      </c>
    </row>
    <row r="2556" spans="2:5" x14ac:dyDescent="0.2">
      <c r="B2556" s="195" t="s">
        <v>1252</v>
      </c>
      <c r="C2556" s="196">
        <v>7.6234652499999997</v>
      </c>
      <c r="D2556" s="208">
        <v>43.848119050000001</v>
      </c>
      <c r="E2556" s="200">
        <v>8029</v>
      </c>
    </row>
    <row r="2557" spans="2:5" x14ac:dyDescent="0.2">
      <c r="B2557" s="195" t="s">
        <v>1253</v>
      </c>
      <c r="C2557" s="196">
        <v>7.9517762100000002</v>
      </c>
      <c r="D2557" s="208">
        <v>43.906940169999999</v>
      </c>
      <c r="E2557" s="200">
        <v>8030</v>
      </c>
    </row>
    <row r="2558" spans="2:5" x14ac:dyDescent="0.2">
      <c r="B2558" s="197" t="s">
        <v>3781</v>
      </c>
      <c r="C2558" s="198">
        <v>13.479259219999999</v>
      </c>
      <c r="D2558" s="209">
        <v>46.03170197</v>
      </c>
      <c r="E2558" s="200">
        <v>31004</v>
      </c>
    </row>
    <row r="2559" spans="2:5" x14ac:dyDescent="0.2">
      <c r="B2559" s="195" t="s">
        <v>7978</v>
      </c>
      <c r="C2559" s="196">
        <v>9.1757858799999994</v>
      </c>
      <c r="D2559" s="208">
        <v>39.375614509999998</v>
      </c>
      <c r="E2559" s="200">
        <v>111014</v>
      </c>
    </row>
    <row r="2560" spans="2:5" x14ac:dyDescent="0.2">
      <c r="B2560" s="195" t="s">
        <v>3456</v>
      </c>
      <c r="C2560" s="196">
        <v>12.07432841</v>
      </c>
      <c r="D2560" s="208">
        <v>45.425958880000003</v>
      </c>
      <c r="E2560" s="200">
        <v>27012</v>
      </c>
    </row>
    <row r="2561" spans="2:5" x14ac:dyDescent="0.2">
      <c r="B2561" s="195" t="s">
        <v>7556</v>
      </c>
      <c r="C2561" s="196">
        <v>9.3436501399999994</v>
      </c>
      <c r="D2561" s="208">
        <v>45.768372390000003</v>
      </c>
      <c r="E2561" s="200">
        <v>97031</v>
      </c>
    </row>
    <row r="2562" spans="2:5" x14ac:dyDescent="0.2">
      <c r="B2562" s="195" t="s">
        <v>6408</v>
      </c>
      <c r="C2562" s="196">
        <v>16.207348929999998</v>
      </c>
      <c r="D2562" s="208">
        <v>39.21523217</v>
      </c>
      <c r="E2562" s="200">
        <v>78050</v>
      </c>
    </row>
    <row r="2563" spans="2:5" x14ac:dyDescent="0.2">
      <c r="B2563" s="195" t="s">
        <v>1653</v>
      </c>
      <c r="C2563" s="196">
        <v>9.32846683</v>
      </c>
      <c r="D2563" s="208">
        <v>46.151946090000003</v>
      </c>
      <c r="E2563" s="200">
        <v>13089</v>
      </c>
    </row>
    <row r="2564" spans="2:5" x14ac:dyDescent="0.2">
      <c r="B2564" s="195" t="s">
        <v>3302</v>
      </c>
      <c r="C2564" s="196">
        <v>12.41577376</v>
      </c>
      <c r="D2564" s="208">
        <v>46.460295469999998</v>
      </c>
      <c r="E2564" s="200">
        <v>25018</v>
      </c>
    </row>
    <row r="2565" spans="2:5" x14ac:dyDescent="0.2">
      <c r="B2565" s="197" t="s">
        <v>5347</v>
      </c>
      <c r="C2565" s="198">
        <v>14.586772059999999</v>
      </c>
      <c r="D2565" s="209">
        <v>40.879316629999998</v>
      </c>
      <c r="E2565" s="200">
        <v>64031</v>
      </c>
    </row>
    <row r="2566" spans="2:5" x14ac:dyDescent="0.2">
      <c r="B2566" s="195" t="s">
        <v>7811</v>
      </c>
      <c r="C2566" s="196">
        <v>8.2920424199999996</v>
      </c>
      <c r="D2566" s="208">
        <v>46.115294740000003</v>
      </c>
      <c r="E2566" s="200">
        <v>103028</v>
      </c>
    </row>
    <row r="2567" spans="2:5" x14ac:dyDescent="0.2">
      <c r="B2567" s="195" t="s">
        <v>7979</v>
      </c>
      <c r="C2567" s="196">
        <v>8.8637199199999994</v>
      </c>
      <c r="D2567" s="208">
        <v>38.945869770000002</v>
      </c>
      <c r="E2567" s="200">
        <v>111015</v>
      </c>
    </row>
    <row r="2568" spans="2:5" x14ac:dyDescent="0.2">
      <c r="B2568" s="195" t="s">
        <v>7980</v>
      </c>
      <c r="C2568" s="196">
        <v>8.6533709499999993</v>
      </c>
      <c r="D2568" s="208">
        <v>39.321264040000003</v>
      </c>
      <c r="E2568" s="200">
        <v>111016</v>
      </c>
    </row>
    <row r="2569" spans="2:5" x14ac:dyDescent="0.2">
      <c r="B2569" s="195" t="s">
        <v>7469</v>
      </c>
      <c r="C2569" s="196">
        <v>7.9075820200000004</v>
      </c>
      <c r="D2569" s="208">
        <v>45.528291680000002</v>
      </c>
      <c r="E2569" s="200">
        <v>96024</v>
      </c>
    </row>
    <row r="2570" spans="2:5" x14ac:dyDescent="0.2">
      <c r="B2570" s="195" t="s">
        <v>1654</v>
      </c>
      <c r="C2570" s="196">
        <v>9.2794984399999993</v>
      </c>
      <c r="D2570" s="208">
        <v>46.123027110000002</v>
      </c>
      <c r="E2570" s="200">
        <v>13090</v>
      </c>
    </row>
    <row r="2571" spans="2:5" x14ac:dyDescent="0.2">
      <c r="B2571" s="195" t="s">
        <v>1172</v>
      </c>
      <c r="C2571" s="196">
        <v>7.7674394800000002</v>
      </c>
      <c r="D2571" s="208">
        <v>45.603484510000001</v>
      </c>
      <c r="E2571" s="200">
        <v>7023</v>
      </c>
    </row>
    <row r="2572" spans="2:5" x14ac:dyDescent="0.2">
      <c r="B2572" s="195" t="s">
        <v>7981</v>
      </c>
      <c r="C2572" s="196">
        <v>9.1262925199999998</v>
      </c>
      <c r="D2572" s="208">
        <v>39.432528410000003</v>
      </c>
      <c r="E2572" s="200">
        <v>111017</v>
      </c>
    </row>
    <row r="2573" spans="2:5" x14ac:dyDescent="0.2">
      <c r="B2573" s="195" t="s">
        <v>7181</v>
      </c>
      <c r="C2573" s="196">
        <v>9.5881209599999995</v>
      </c>
      <c r="D2573" s="208">
        <v>40.289286089999997</v>
      </c>
      <c r="E2573" s="200">
        <v>91017</v>
      </c>
    </row>
    <row r="2574" spans="2:5" x14ac:dyDescent="0.2">
      <c r="B2574" s="195" t="s">
        <v>7557</v>
      </c>
      <c r="C2574" s="196">
        <v>9.3193676300000003</v>
      </c>
      <c r="D2574" s="208">
        <v>46.101734399999998</v>
      </c>
      <c r="E2574" s="200">
        <v>97032</v>
      </c>
    </row>
    <row r="2575" spans="2:5" x14ac:dyDescent="0.2">
      <c r="B2575" s="195" t="s">
        <v>537</v>
      </c>
      <c r="C2575" s="196">
        <v>8.5731842100000009</v>
      </c>
      <c r="D2575" s="208">
        <v>45.730161469999999</v>
      </c>
      <c r="E2575" s="200">
        <v>3062</v>
      </c>
    </row>
    <row r="2576" spans="2:5" x14ac:dyDescent="0.2">
      <c r="B2576" s="195" t="s">
        <v>2464</v>
      </c>
      <c r="C2576" s="196">
        <v>8.9519547500000005</v>
      </c>
      <c r="D2576" s="208">
        <v>45.154853729999999</v>
      </c>
      <c r="E2576" s="200">
        <v>18061</v>
      </c>
    </row>
    <row r="2577" spans="2:5" x14ac:dyDescent="0.2">
      <c r="B2577" s="195" t="s">
        <v>7470</v>
      </c>
      <c r="C2577" s="196">
        <v>8.0969696899999999</v>
      </c>
      <c r="D2577" s="208">
        <v>45.425217889999999</v>
      </c>
      <c r="E2577" s="200">
        <v>96025</v>
      </c>
    </row>
    <row r="2578" spans="2:5" x14ac:dyDescent="0.2">
      <c r="B2578" s="195" t="s">
        <v>2730</v>
      </c>
      <c r="C2578" s="196">
        <v>10.641411440000001</v>
      </c>
      <c r="D2578" s="208">
        <v>44.95374837</v>
      </c>
      <c r="E2578" s="200">
        <v>20022</v>
      </c>
    </row>
    <row r="2579" spans="2:5" x14ac:dyDescent="0.2">
      <c r="B2579" s="195" t="s">
        <v>2048</v>
      </c>
      <c r="C2579" s="196">
        <v>9.6969649499999999</v>
      </c>
      <c r="D2579" s="208">
        <v>45.879172490000002</v>
      </c>
      <c r="E2579" s="200">
        <v>16092</v>
      </c>
    </row>
    <row r="2580" spans="2:5" x14ac:dyDescent="0.2">
      <c r="B2580" s="195" t="s">
        <v>1655</v>
      </c>
      <c r="C2580" s="196">
        <v>9.2736962300000005</v>
      </c>
      <c r="D2580" s="208">
        <v>46.163683210000002</v>
      </c>
      <c r="E2580" s="200">
        <v>13092</v>
      </c>
    </row>
    <row r="2581" spans="2:5" x14ac:dyDescent="0.2">
      <c r="B2581" s="195" t="s">
        <v>1173</v>
      </c>
      <c r="C2581" s="196">
        <v>7.3066497100000003</v>
      </c>
      <c r="D2581" s="208">
        <v>45.819245909999999</v>
      </c>
      <c r="E2581" s="200">
        <v>7024</v>
      </c>
    </row>
    <row r="2582" spans="2:5" x14ac:dyDescent="0.2">
      <c r="B2582" s="197" t="s">
        <v>4094</v>
      </c>
      <c r="C2582" s="198">
        <v>11.887467819999999</v>
      </c>
      <c r="D2582" s="209">
        <v>44.12161957</v>
      </c>
      <c r="E2582" s="200">
        <v>40011</v>
      </c>
    </row>
    <row r="2583" spans="2:5" x14ac:dyDescent="0.2">
      <c r="B2583" s="195" t="s">
        <v>2635</v>
      </c>
      <c r="C2583" s="196">
        <v>9.5381976999999996</v>
      </c>
      <c r="D2583" s="208">
        <v>45.363502670000003</v>
      </c>
      <c r="E2583" s="200">
        <v>19041</v>
      </c>
    </row>
    <row r="2584" spans="2:5" x14ac:dyDescent="0.2">
      <c r="B2584" s="197" t="s">
        <v>4012</v>
      </c>
      <c r="C2584" s="198">
        <v>11.62867786</v>
      </c>
      <c r="D2584" s="209">
        <v>44.3594388</v>
      </c>
      <c r="E2584" s="200">
        <v>37025</v>
      </c>
    </row>
    <row r="2585" spans="2:5" x14ac:dyDescent="0.2">
      <c r="B2585" s="197" t="s">
        <v>5075</v>
      </c>
      <c r="C2585" s="198">
        <v>14.308456959999999</v>
      </c>
      <c r="D2585" s="209">
        <v>41.273396869999999</v>
      </c>
      <c r="E2585" s="200">
        <v>61033</v>
      </c>
    </row>
    <row r="2586" spans="2:5" x14ac:dyDescent="0.2">
      <c r="B2586" s="195" t="s">
        <v>7742</v>
      </c>
      <c r="C2586" s="196">
        <v>15.911223529999999</v>
      </c>
      <c r="D2586" s="208">
        <v>38.666117110000002</v>
      </c>
      <c r="E2586" s="200">
        <v>102009</v>
      </c>
    </row>
    <row r="2587" spans="2:5" x14ac:dyDescent="0.2">
      <c r="B2587" s="195" t="s">
        <v>2945</v>
      </c>
      <c r="C2587" s="196">
        <v>10.944596300000001</v>
      </c>
      <c r="D2587" s="208">
        <v>45.971169099999997</v>
      </c>
      <c r="E2587" s="200">
        <v>22078</v>
      </c>
    </row>
    <row r="2588" spans="2:5" x14ac:dyDescent="0.2">
      <c r="B2588" s="195" t="s">
        <v>3675</v>
      </c>
      <c r="C2588" s="196">
        <v>13.62206703</v>
      </c>
      <c r="D2588" s="208">
        <v>46.175169910000001</v>
      </c>
      <c r="E2588" s="200">
        <v>30034</v>
      </c>
    </row>
    <row r="2589" spans="2:5" x14ac:dyDescent="0.2">
      <c r="B2589" s="195" t="s">
        <v>1875</v>
      </c>
      <c r="C2589" s="196">
        <v>9.3612187299999992</v>
      </c>
      <c r="D2589" s="208">
        <v>45.37386953</v>
      </c>
      <c r="E2589" s="200">
        <v>15101</v>
      </c>
    </row>
    <row r="2590" spans="2:5" x14ac:dyDescent="0.2">
      <c r="B2590" s="195" t="s">
        <v>2636</v>
      </c>
      <c r="C2590" s="196">
        <v>10.34969182</v>
      </c>
      <c r="D2590" s="208">
        <v>45.140250080000001</v>
      </c>
      <c r="E2590" s="200">
        <v>19042</v>
      </c>
    </row>
    <row r="2591" spans="2:5" x14ac:dyDescent="0.2">
      <c r="B2591" s="195" t="s">
        <v>2946</v>
      </c>
      <c r="C2591" s="196">
        <v>10.9118157</v>
      </c>
      <c r="D2591" s="208">
        <v>45.962549240000001</v>
      </c>
      <c r="E2591" s="200">
        <v>22079</v>
      </c>
    </row>
    <row r="2592" spans="2:5" x14ac:dyDescent="0.2">
      <c r="B2592" s="195" t="s">
        <v>673</v>
      </c>
      <c r="C2592" s="196">
        <v>7.3633179499999999</v>
      </c>
      <c r="D2592" s="208">
        <v>44.466978230000002</v>
      </c>
      <c r="E2592" s="200">
        <v>4082</v>
      </c>
    </row>
    <row r="2593" spans="2:5" x14ac:dyDescent="0.2">
      <c r="B2593" s="195" t="s">
        <v>200</v>
      </c>
      <c r="C2593" s="196">
        <v>7.57620424</v>
      </c>
      <c r="D2593" s="208">
        <v>45.134732769999999</v>
      </c>
      <c r="E2593" s="200">
        <v>1099</v>
      </c>
    </row>
    <row r="2594" spans="2:5" x14ac:dyDescent="0.2">
      <c r="B2594" s="195" t="s">
        <v>7812</v>
      </c>
      <c r="C2594" s="196">
        <v>8.4318073099999999</v>
      </c>
      <c r="D2594" s="208">
        <v>46.135349339999998</v>
      </c>
      <c r="E2594" s="200">
        <v>103029</v>
      </c>
    </row>
    <row r="2595" spans="2:5" x14ac:dyDescent="0.2">
      <c r="B2595" s="195" t="s">
        <v>7182</v>
      </c>
      <c r="C2595" s="196">
        <v>8.9002283900000005</v>
      </c>
      <c r="D2595" s="208">
        <v>40.230375559999999</v>
      </c>
      <c r="E2595" s="200">
        <v>91018</v>
      </c>
    </row>
    <row r="2596" spans="2:5" x14ac:dyDescent="0.2">
      <c r="B2596" s="195" t="s">
        <v>1775</v>
      </c>
      <c r="C2596" s="196">
        <v>9.4608811300000006</v>
      </c>
      <c r="D2596" s="208">
        <v>46.152997710000001</v>
      </c>
      <c r="E2596" s="200">
        <v>14027</v>
      </c>
    </row>
    <row r="2597" spans="2:5" x14ac:dyDescent="0.2">
      <c r="B2597" s="195" t="s">
        <v>3592</v>
      </c>
      <c r="C2597" s="196">
        <v>11.82089803</v>
      </c>
      <c r="D2597" s="208">
        <v>45.291537429999998</v>
      </c>
      <c r="E2597" s="200">
        <v>28106</v>
      </c>
    </row>
    <row r="2598" spans="2:5" x14ac:dyDescent="0.2">
      <c r="B2598" s="195" t="s">
        <v>3203</v>
      </c>
      <c r="C2598" s="196">
        <v>11.548765019999999</v>
      </c>
      <c r="D2598" s="208">
        <v>45.635689589999998</v>
      </c>
      <c r="E2598" s="200">
        <v>24038</v>
      </c>
    </row>
    <row r="2599" spans="2:5" x14ac:dyDescent="0.2">
      <c r="B2599" s="197" t="s">
        <v>5173</v>
      </c>
      <c r="C2599" s="198">
        <v>14.453726100000001</v>
      </c>
      <c r="D2599" s="209">
        <v>41.135187639999998</v>
      </c>
      <c r="E2599" s="200">
        <v>62027</v>
      </c>
    </row>
    <row r="2600" spans="2:5" x14ac:dyDescent="0.2">
      <c r="B2600" s="197" t="s">
        <v>3803</v>
      </c>
      <c r="C2600" s="198">
        <v>13.65969344</v>
      </c>
      <c r="D2600" s="209">
        <v>45.754231050000001</v>
      </c>
      <c r="E2600" s="200">
        <v>32001</v>
      </c>
    </row>
    <row r="2601" spans="2:5" x14ac:dyDescent="0.2">
      <c r="B2601" s="195" t="s">
        <v>1523</v>
      </c>
      <c r="C2601" s="196">
        <v>8.7848557500000002</v>
      </c>
      <c r="D2601" s="208">
        <v>46.022771460000001</v>
      </c>
      <c r="E2601" s="200">
        <v>12065</v>
      </c>
    </row>
    <row r="2602" spans="2:5" x14ac:dyDescent="0.2">
      <c r="B2602" s="195" t="s">
        <v>1524</v>
      </c>
      <c r="C2602" s="196">
        <v>8.7385415500000008</v>
      </c>
      <c r="D2602" s="208">
        <v>45.914057640000003</v>
      </c>
      <c r="E2602" s="200">
        <v>12066</v>
      </c>
    </row>
    <row r="2603" spans="2:5" x14ac:dyDescent="0.2">
      <c r="B2603" s="197" t="s">
        <v>5174</v>
      </c>
      <c r="C2603" s="198">
        <v>14.44690145</v>
      </c>
      <c r="D2603" s="209">
        <v>41.061398840000003</v>
      </c>
      <c r="E2603" s="200">
        <v>62028</v>
      </c>
    </row>
    <row r="2604" spans="2:5" x14ac:dyDescent="0.2">
      <c r="B2604" s="197" t="s">
        <v>5919</v>
      </c>
      <c r="C2604" s="198">
        <v>14.458822619999999</v>
      </c>
      <c r="D2604" s="209">
        <v>41.658298170000002</v>
      </c>
      <c r="E2604" s="200">
        <v>70022</v>
      </c>
    </row>
    <row r="2605" spans="2:5" x14ac:dyDescent="0.2">
      <c r="B2605" s="195" t="s">
        <v>892</v>
      </c>
      <c r="C2605" s="196">
        <v>7.9722813700000001</v>
      </c>
      <c r="D2605" s="208">
        <v>44.920186880000003</v>
      </c>
      <c r="E2605" s="200">
        <v>5052</v>
      </c>
    </row>
    <row r="2606" spans="2:5" x14ac:dyDescent="0.2">
      <c r="B2606" s="197" t="s">
        <v>5484</v>
      </c>
      <c r="C2606" s="198">
        <v>15.05445396</v>
      </c>
      <c r="D2606" s="209">
        <v>40.618186649999998</v>
      </c>
      <c r="E2606" s="200">
        <v>65050</v>
      </c>
    </row>
    <row r="2607" spans="2:5" x14ac:dyDescent="0.2">
      <c r="B2607" s="195" t="s">
        <v>2269</v>
      </c>
      <c r="C2607" s="196">
        <v>10.33711194</v>
      </c>
      <c r="D2607" s="208">
        <v>46.178231400000001</v>
      </c>
      <c r="E2607" s="200">
        <v>17068</v>
      </c>
    </row>
    <row r="2608" spans="2:5" x14ac:dyDescent="0.2">
      <c r="B2608" s="195" t="s">
        <v>2806</v>
      </c>
      <c r="C2608" s="196">
        <v>11.27282548</v>
      </c>
      <c r="D2608" s="208">
        <v>46.313874370000001</v>
      </c>
      <c r="E2608" s="200">
        <v>21029</v>
      </c>
    </row>
    <row r="2609" spans="2:5" x14ac:dyDescent="0.2">
      <c r="B2609" s="197" t="s">
        <v>5765</v>
      </c>
      <c r="C2609" s="198">
        <v>13.96826815</v>
      </c>
      <c r="D2609" s="209">
        <v>42.518691490000002</v>
      </c>
      <c r="E2609" s="200">
        <v>68018</v>
      </c>
    </row>
    <row r="2610" spans="2:5" x14ac:dyDescent="0.2">
      <c r="B2610" s="195" t="s">
        <v>7183</v>
      </c>
      <c r="C2610" s="196">
        <v>9.53114083</v>
      </c>
      <c r="D2610" s="208">
        <v>39.900001549999999</v>
      </c>
      <c r="E2610" s="200">
        <v>91019</v>
      </c>
    </row>
    <row r="2611" spans="2:5" x14ac:dyDescent="0.2">
      <c r="B2611" s="195" t="s">
        <v>7558</v>
      </c>
      <c r="C2611" s="196">
        <v>9.3656919500000004</v>
      </c>
      <c r="D2611" s="208">
        <v>45.787815760000001</v>
      </c>
      <c r="E2611" s="200">
        <v>97033</v>
      </c>
    </row>
    <row r="2612" spans="2:5" x14ac:dyDescent="0.2">
      <c r="B2612" s="195" t="s">
        <v>7257</v>
      </c>
      <c r="C2612" s="196">
        <v>9.04884749</v>
      </c>
      <c r="D2612" s="208">
        <v>39.270886560000001</v>
      </c>
      <c r="E2612" s="200">
        <v>92108</v>
      </c>
    </row>
    <row r="2613" spans="2:5" x14ac:dyDescent="0.2">
      <c r="B2613" s="195" t="s">
        <v>674</v>
      </c>
      <c r="C2613" s="196">
        <v>7.08963389</v>
      </c>
      <c r="D2613" s="208">
        <v>44.539764980000001</v>
      </c>
      <c r="E2613" s="200">
        <v>4083</v>
      </c>
    </row>
    <row r="2614" spans="2:5" x14ac:dyDescent="0.2">
      <c r="B2614" s="195" t="s">
        <v>1174</v>
      </c>
      <c r="C2614" s="196">
        <v>7.7004411299999997</v>
      </c>
      <c r="D2614" s="208">
        <v>45.724699309999998</v>
      </c>
      <c r="E2614" s="200">
        <v>7025</v>
      </c>
    </row>
    <row r="2615" spans="2:5" x14ac:dyDescent="0.2">
      <c r="B2615" s="197" t="s">
        <v>4386</v>
      </c>
      <c r="C2615" s="198">
        <v>10.94718391</v>
      </c>
      <c r="D2615" s="209">
        <v>43.719080660000003</v>
      </c>
      <c r="E2615" s="200">
        <v>48014</v>
      </c>
    </row>
    <row r="2616" spans="2:5" x14ac:dyDescent="0.2">
      <c r="B2616" s="195" t="s">
        <v>2049</v>
      </c>
      <c r="C2616" s="196">
        <v>9.9764931000000008</v>
      </c>
      <c r="D2616" s="208">
        <v>45.790186060000003</v>
      </c>
      <c r="E2616" s="200">
        <v>16093</v>
      </c>
    </row>
    <row r="2617" spans="2:5" x14ac:dyDescent="0.2">
      <c r="B2617" s="195" t="s">
        <v>3204</v>
      </c>
      <c r="C2617" s="196">
        <v>11.709717449999999</v>
      </c>
      <c r="D2617" s="208">
        <v>45.939966390000002</v>
      </c>
      <c r="E2617" s="200">
        <v>24039</v>
      </c>
    </row>
    <row r="2618" spans="2:5" x14ac:dyDescent="0.2">
      <c r="B2618" s="195" t="s">
        <v>3676</v>
      </c>
      <c r="C2618" s="196">
        <v>12.879343069999999</v>
      </c>
      <c r="D2618" s="208">
        <v>46.410304480000001</v>
      </c>
      <c r="E2618" s="200">
        <v>30035</v>
      </c>
    </row>
    <row r="2619" spans="2:5" x14ac:dyDescent="0.2">
      <c r="B2619" s="195" t="s">
        <v>6975</v>
      </c>
      <c r="C2619" s="196">
        <v>14.279093919999999</v>
      </c>
      <c r="D2619" s="208">
        <v>37.567057009999999</v>
      </c>
      <c r="E2619" s="200">
        <v>86009</v>
      </c>
    </row>
    <row r="2620" spans="2:5" x14ac:dyDescent="0.2">
      <c r="B2620" s="195" t="s">
        <v>675</v>
      </c>
      <c r="C2620" s="196">
        <v>7.3978027900000001</v>
      </c>
      <c r="D2620" s="208">
        <v>44.240756830000002</v>
      </c>
      <c r="E2620" s="200">
        <v>4084</v>
      </c>
    </row>
    <row r="2621" spans="2:5" x14ac:dyDescent="0.2">
      <c r="B2621" s="195" t="s">
        <v>2050</v>
      </c>
      <c r="C2621" s="196">
        <v>9.8747654800000007</v>
      </c>
      <c r="D2621" s="208">
        <v>45.705483460000004</v>
      </c>
      <c r="E2621" s="200">
        <v>16094</v>
      </c>
    </row>
    <row r="2622" spans="2:5" x14ac:dyDescent="0.2">
      <c r="B2622" s="195" t="s">
        <v>676</v>
      </c>
      <c r="C2622" s="196">
        <v>7.3721921899999998</v>
      </c>
      <c r="D2622" s="208">
        <v>44.681753090000001</v>
      </c>
      <c r="E2622" s="200">
        <v>4085</v>
      </c>
    </row>
    <row r="2623" spans="2:5" x14ac:dyDescent="0.2">
      <c r="B2623" s="195" t="s">
        <v>6258</v>
      </c>
      <c r="C2623" s="196">
        <v>16.098143140000001</v>
      </c>
      <c r="D2623" s="208">
        <v>40.074458589999999</v>
      </c>
      <c r="E2623" s="200">
        <v>76030</v>
      </c>
    </row>
    <row r="2624" spans="2:5" x14ac:dyDescent="0.2">
      <c r="B2624" s="195" t="s">
        <v>3457</v>
      </c>
      <c r="C2624" s="196">
        <v>12.67353295</v>
      </c>
      <c r="D2624" s="208">
        <v>45.575515619999997</v>
      </c>
      <c r="E2624" s="200">
        <v>27013</v>
      </c>
    </row>
    <row r="2625" spans="2:5" x14ac:dyDescent="0.2">
      <c r="B2625" s="195" t="s">
        <v>1656</v>
      </c>
      <c r="C2625" s="196">
        <v>9.2231831100000008</v>
      </c>
      <c r="D2625" s="208">
        <v>45.811935069999997</v>
      </c>
      <c r="E2625" s="200">
        <v>13095</v>
      </c>
    </row>
    <row r="2626" spans="2:5" x14ac:dyDescent="0.2">
      <c r="B2626" s="195" t="s">
        <v>3099</v>
      </c>
      <c r="C2626" s="196">
        <v>10.96733995</v>
      </c>
      <c r="D2626" s="208">
        <v>45.242463290000003</v>
      </c>
      <c r="E2626" s="200">
        <v>23032</v>
      </c>
    </row>
    <row r="2627" spans="2:5" x14ac:dyDescent="0.2">
      <c r="B2627" s="195" t="s">
        <v>3100</v>
      </c>
      <c r="C2627" s="196">
        <v>11.00055525</v>
      </c>
      <c r="D2627" s="208">
        <v>45.641711450000003</v>
      </c>
      <c r="E2627" s="200">
        <v>23033</v>
      </c>
    </row>
    <row r="2628" spans="2:5" x14ac:dyDescent="0.2">
      <c r="B2628" s="195" t="s">
        <v>2270</v>
      </c>
      <c r="C2628" s="196">
        <v>9.9732412400000001</v>
      </c>
      <c r="D2628" s="208">
        <v>45.599518240000002</v>
      </c>
      <c r="E2628" s="200">
        <v>17069</v>
      </c>
    </row>
    <row r="2629" spans="2:5" x14ac:dyDescent="0.2">
      <c r="B2629" s="197" t="s">
        <v>6118</v>
      </c>
      <c r="C2629" s="198">
        <v>17.732605509999999</v>
      </c>
      <c r="D2629" s="209">
        <v>40.438434630000003</v>
      </c>
      <c r="E2629" s="200">
        <v>74006</v>
      </c>
    </row>
    <row r="2630" spans="2:5" x14ac:dyDescent="0.2">
      <c r="B2630" s="197" t="s">
        <v>5288</v>
      </c>
      <c r="C2630" s="198">
        <v>14.34571485</v>
      </c>
      <c r="D2630" s="209">
        <v>40.809277680000001</v>
      </c>
      <c r="E2630" s="200">
        <v>63064</v>
      </c>
    </row>
    <row r="2631" spans="2:5" x14ac:dyDescent="0.2">
      <c r="B2631" s="195" t="s">
        <v>6695</v>
      </c>
      <c r="C2631" s="196">
        <v>12.58703706</v>
      </c>
      <c r="D2631" s="208">
        <v>38.038103380000003</v>
      </c>
      <c r="E2631" s="200">
        <v>81008</v>
      </c>
    </row>
    <row r="2632" spans="2:5" x14ac:dyDescent="0.2">
      <c r="B2632" s="195" t="s">
        <v>1318</v>
      </c>
      <c r="C2632" s="196">
        <v>8.1053309700000007</v>
      </c>
      <c r="D2632" s="208">
        <v>44.136562619999999</v>
      </c>
      <c r="E2632" s="200">
        <v>9028</v>
      </c>
    </row>
    <row r="2633" spans="2:5" x14ac:dyDescent="0.2">
      <c r="B2633" s="195" t="s">
        <v>7276</v>
      </c>
      <c r="C2633" s="196">
        <v>12.37236133</v>
      </c>
      <c r="D2633" s="208">
        <v>46.278893400000001</v>
      </c>
      <c r="E2633" s="200">
        <v>93019</v>
      </c>
    </row>
    <row r="2634" spans="2:5" x14ac:dyDescent="0.2">
      <c r="B2634" s="195" t="s">
        <v>7164</v>
      </c>
      <c r="C2634" s="196">
        <v>8.9416868399999991</v>
      </c>
      <c r="D2634" s="208">
        <v>40.79133118</v>
      </c>
      <c r="E2634" s="200">
        <v>90088</v>
      </c>
    </row>
    <row r="2635" spans="2:5" x14ac:dyDescent="0.2">
      <c r="B2635" s="195" t="s">
        <v>7559</v>
      </c>
      <c r="C2635" s="196">
        <v>9.4455937799999994</v>
      </c>
      <c r="D2635" s="208">
        <v>45.820744079999997</v>
      </c>
      <c r="E2635" s="200">
        <v>97034</v>
      </c>
    </row>
    <row r="2636" spans="2:5" x14ac:dyDescent="0.2">
      <c r="B2636" s="197" t="s">
        <v>4231</v>
      </c>
      <c r="C2636" s="198">
        <v>12.94616909</v>
      </c>
      <c r="D2636" s="209">
        <v>43.251456079999997</v>
      </c>
      <c r="E2636" s="200">
        <v>43016</v>
      </c>
    </row>
    <row r="2637" spans="2:5" x14ac:dyDescent="0.2">
      <c r="B2637" s="195" t="s">
        <v>7982</v>
      </c>
      <c r="C2637" s="196">
        <v>9.3550940199999992</v>
      </c>
      <c r="D2637" s="208">
        <v>39.626278569999997</v>
      </c>
      <c r="E2637" s="200">
        <v>111018</v>
      </c>
    </row>
    <row r="2638" spans="2:5" x14ac:dyDescent="0.2">
      <c r="B2638" s="195" t="s">
        <v>7983</v>
      </c>
      <c r="C2638" s="196">
        <v>9.1237067599999992</v>
      </c>
      <c r="D2638" s="208">
        <v>39.699078249999999</v>
      </c>
      <c r="E2638" s="200">
        <v>111019</v>
      </c>
    </row>
    <row r="2639" spans="2:5" x14ac:dyDescent="0.2">
      <c r="B2639" s="195" t="s">
        <v>2271</v>
      </c>
      <c r="C2639" s="196">
        <v>10.25917638</v>
      </c>
      <c r="D2639" s="208">
        <v>45.924019530000002</v>
      </c>
      <c r="E2639" s="200">
        <v>17070</v>
      </c>
    </row>
    <row r="2640" spans="2:5" x14ac:dyDescent="0.2">
      <c r="B2640" s="195" t="s">
        <v>7560</v>
      </c>
      <c r="C2640" s="196">
        <v>9.3353659600000007</v>
      </c>
      <c r="D2640" s="208">
        <v>45.994923659999998</v>
      </c>
      <c r="E2640" s="200">
        <v>97035</v>
      </c>
    </row>
    <row r="2641" spans="2:5" x14ac:dyDescent="0.2">
      <c r="B2641" s="197" t="s">
        <v>4982</v>
      </c>
      <c r="C2641" s="198">
        <v>13.68493518</v>
      </c>
      <c r="D2641" s="209">
        <v>41.385190209999998</v>
      </c>
      <c r="E2641" s="200">
        <v>60031</v>
      </c>
    </row>
    <row r="2642" spans="2:5" x14ac:dyDescent="0.2">
      <c r="B2642" s="195" t="s">
        <v>7104</v>
      </c>
      <c r="C2642" s="196">
        <v>8.9906591599999999</v>
      </c>
      <c r="D2642" s="208">
        <v>40.385981579999999</v>
      </c>
      <c r="E2642" s="200">
        <v>90028</v>
      </c>
    </row>
    <row r="2643" spans="2:5" x14ac:dyDescent="0.2">
      <c r="B2643" s="195" t="s">
        <v>3523</v>
      </c>
      <c r="C2643" s="196">
        <v>11.656049940000001</v>
      </c>
      <c r="D2643" s="208">
        <v>45.227920660000002</v>
      </c>
      <c r="E2643" s="200">
        <v>28037</v>
      </c>
    </row>
    <row r="2644" spans="2:5" x14ac:dyDescent="0.2">
      <c r="B2644" s="195" t="s">
        <v>7984</v>
      </c>
      <c r="C2644" s="196">
        <v>9.2852270000000008</v>
      </c>
      <c r="D2644" s="208">
        <v>39.780623650000003</v>
      </c>
      <c r="E2644" s="200">
        <v>111020</v>
      </c>
    </row>
    <row r="2645" spans="2:5" x14ac:dyDescent="0.2">
      <c r="B2645" s="195" t="s">
        <v>1175</v>
      </c>
      <c r="C2645" s="196">
        <v>7.2329543599999999</v>
      </c>
      <c r="D2645" s="208">
        <v>45.81970089</v>
      </c>
      <c r="E2645" s="200">
        <v>7026</v>
      </c>
    </row>
    <row r="2646" spans="2:5" x14ac:dyDescent="0.2">
      <c r="B2646" s="195" t="s">
        <v>1657</v>
      </c>
      <c r="C2646" s="196">
        <v>9.2677026300000005</v>
      </c>
      <c r="D2646" s="208">
        <v>45.81692297</v>
      </c>
      <c r="E2646" s="200">
        <v>13097</v>
      </c>
    </row>
    <row r="2647" spans="2:5" x14ac:dyDescent="0.2">
      <c r="B2647" s="195" t="s">
        <v>201</v>
      </c>
      <c r="C2647" s="196">
        <v>6.9296242000000001</v>
      </c>
      <c r="D2647" s="208">
        <v>45.097490880000002</v>
      </c>
      <c r="E2647" s="200">
        <v>1100</v>
      </c>
    </row>
    <row r="2648" spans="2:5" x14ac:dyDescent="0.2">
      <c r="B2648" s="195" t="s">
        <v>1026</v>
      </c>
      <c r="C2648" s="196">
        <v>9.1541821700000003</v>
      </c>
      <c r="D2648" s="208">
        <v>44.754825449999998</v>
      </c>
      <c r="E2648" s="200">
        <v>6067</v>
      </c>
    </row>
    <row r="2649" spans="2:5" x14ac:dyDescent="0.2">
      <c r="B2649" s="197" t="s">
        <v>4353</v>
      </c>
      <c r="C2649" s="198">
        <v>10.4275</v>
      </c>
      <c r="D2649" s="209">
        <v>43.997300000000003</v>
      </c>
      <c r="E2649" s="200">
        <v>46036</v>
      </c>
    </row>
    <row r="2650" spans="2:5" x14ac:dyDescent="0.2">
      <c r="B2650" s="197" t="s">
        <v>3920</v>
      </c>
      <c r="C2650" s="198">
        <v>10.80950419</v>
      </c>
      <c r="D2650" s="209">
        <v>44.87159776</v>
      </c>
      <c r="E2650" s="200">
        <v>35021</v>
      </c>
    </row>
    <row r="2651" spans="2:5" x14ac:dyDescent="0.2">
      <c r="B2651" s="197" t="s">
        <v>4185</v>
      </c>
      <c r="C2651" s="198">
        <v>12.90472385</v>
      </c>
      <c r="D2651" s="209">
        <v>43.33626864</v>
      </c>
      <c r="E2651" s="200">
        <v>42017</v>
      </c>
    </row>
    <row r="2652" spans="2:5" x14ac:dyDescent="0.2">
      <c r="B2652" s="197" t="s">
        <v>4688</v>
      </c>
      <c r="C2652" s="198">
        <v>12.29517695</v>
      </c>
      <c r="D2652" s="209">
        <v>42.334734210000001</v>
      </c>
      <c r="E2652" s="200">
        <v>56024</v>
      </c>
    </row>
    <row r="2653" spans="2:5" x14ac:dyDescent="0.2">
      <c r="B2653" s="195" t="s">
        <v>7743</v>
      </c>
      <c r="C2653" s="196">
        <v>16.30309317</v>
      </c>
      <c r="D2653" s="208">
        <v>38.483576909999996</v>
      </c>
      <c r="E2653" s="200">
        <v>102010</v>
      </c>
    </row>
    <row r="2654" spans="2:5" x14ac:dyDescent="0.2">
      <c r="B2654" s="197" t="s">
        <v>4642</v>
      </c>
      <c r="C2654" s="198">
        <v>12.01294186</v>
      </c>
      <c r="D2654" s="209">
        <v>42.863446860000003</v>
      </c>
      <c r="E2654" s="200">
        <v>55011</v>
      </c>
    </row>
    <row r="2655" spans="2:5" x14ac:dyDescent="0.2">
      <c r="B2655" s="195" t="s">
        <v>3677</v>
      </c>
      <c r="C2655" s="196">
        <v>13.34411062</v>
      </c>
      <c r="D2655" s="208">
        <v>46.152442209999997</v>
      </c>
      <c r="E2655" s="200">
        <v>30036</v>
      </c>
    </row>
    <row r="2656" spans="2:5" x14ac:dyDescent="0.2">
      <c r="B2656" s="195" t="s">
        <v>2947</v>
      </c>
      <c r="C2656" s="196">
        <v>11.16248613</v>
      </c>
      <c r="D2656" s="208">
        <v>46.192726</v>
      </c>
      <c r="E2656" s="200">
        <v>22080</v>
      </c>
    </row>
    <row r="2657" spans="2:5" x14ac:dyDescent="0.2">
      <c r="B2657" s="195" t="s">
        <v>1776</v>
      </c>
      <c r="C2657" s="196">
        <v>9.9063269700000003</v>
      </c>
      <c r="D2657" s="208">
        <v>46.153082240000003</v>
      </c>
      <c r="E2657" s="200">
        <v>14028</v>
      </c>
    </row>
    <row r="2658" spans="2:5" x14ac:dyDescent="0.2">
      <c r="B2658" s="197" t="s">
        <v>4078</v>
      </c>
      <c r="C2658" s="198">
        <v>11.88279721</v>
      </c>
      <c r="D2658" s="209">
        <v>44.285437139999999</v>
      </c>
      <c r="E2658" s="200">
        <v>39010</v>
      </c>
    </row>
    <row r="2659" spans="2:5" x14ac:dyDescent="0.2">
      <c r="B2659" s="197" t="s">
        <v>6004</v>
      </c>
      <c r="C2659" s="198">
        <v>15.1612235</v>
      </c>
      <c r="D2659" s="209">
        <v>41.323242110000002</v>
      </c>
      <c r="E2659" s="200">
        <v>71023</v>
      </c>
    </row>
    <row r="2660" spans="2:5" x14ac:dyDescent="0.2">
      <c r="B2660" s="195" t="s">
        <v>3678</v>
      </c>
      <c r="C2660" s="196">
        <v>13.08393536</v>
      </c>
      <c r="D2660" s="208">
        <v>46.113259419999999</v>
      </c>
      <c r="E2660" s="200">
        <v>30037</v>
      </c>
    </row>
    <row r="2661" spans="2:5" x14ac:dyDescent="0.2">
      <c r="B2661" s="195" t="s">
        <v>1658</v>
      </c>
      <c r="C2661" s="196">
        <v>9.1598376600000009</v>
      </c>
      <c r="D2661" s="208">
        <v>45.85807982</v>
      </c>
      <c r="E2661" s="200">
        <v>13098</v>
      </c>
    </row>
    <row r="2662" spans="2:5" x14ac:dyDescent="0.2">
      <c r="B2662" s="197" t="s">
        <v>6088</v>
      </c>
      <c r="C2662" s="198">
        <v>17.38859729</v>
      </c>
      <c r="D2662" s="209">
        <v>40.421578349999997</v>
      </c>
      <c r="E2662" s="200">
        <v>73005</v>
      </c>
    </row>
    <row r="2663" spans="2:5" x14ac:dyDescent="0.2">
      <c r="B2663" s="197" t="s">
        <v>5634</v>
      </c>
      <c r="C2663" s="198">
        <v>13.574989629999999</v>
      </c>
      <c r="D2663" s="209">
        <v>42.253720710000003</v>
      </c>
      <c r="E2663" s="200">
        <v>66042</v>
      </c>
    </row>
    <row r="2664" spans="2:5" x14ac:dyDescent="0.2">
      <c r="B2664" s="195" t="s">
        <v>6409</v>
      </c>
      <c r="C2664" s="196">
        <v>16.054454870000001</v>
      </c>
      <c r="D2664" s="208">
        <v>39.561158589999998</v>
      </c>
      <c r="E2664" s="200">
        <v>78051</v>
      </c>
    </row>
    <row r="2665" spans="2:5" x14ac:dyDescent="0.2">
      <c r="B2665" s="195" t="s">
        <v>1525</v>
      </c>
      <c r="C2665" s="196">
        <v>8.8741081699999995</v>
      </c>
      <c r="D2665" s="208">
        <v>45.669600070000001</v>
      </c>
      <c r="E2665" s="200">
        <v>12067</v>
      </c>
    </row>
    <row r="2666" spans="2:5" x14ac:dyDescent="0.2">
      <c r="B2666" s="195" t="s">
        <v>2948</v>
      </c>
      <c r="C2666" s="196">
        <v>11.0695608</v>
      </c>
      <c r="D2666" s="208">
        <v>46.178384289999997</v>
      </c>
      <c r="E2666" s="200">
        <v>22081</v>
      </c>
    </row>
    <row r="2667" spans="2:5" x14ac:dyDescent="0.2">
      <c r="B2667" s="197" t="s">
        <v>5175</v>
      </c>
      <c r="C2667" s="198">
        <v>14.47948684</v>
      </c>
      <c r="D2667" s="209">
        <v>41.278403009999998</v>
      </c>
      <c r="E2667" s="200">
        <v>62029</v>
      </c>
    </row>
    <row r="2668" spans="2:5" x14ac:dyDescent="0.2">
      <c r="B2668" s="195" t="s">
        <v>3303</v>
      </c>
      <c r="C2668" s="196">
        <v>11.872755120000001</v>
      </c>
      <c r="D2668" s="208">
        <v>46.358268889999998</v>
      </c>
      <c r="E2668" s="200">
        <v>25019</v>
      </c>
    </row>
    <row r="2669" spans="2:5" x14ac:dyDescent="0.2">
      <c r="B2669" s="197" t="s">
        <v>5143</v>
      </c>
      <c r="C2669" s="198">
        <v>13.948862399999999</v>
      </c>
      <c r="D2669" s="209">
        <v>41.167546489999999</v>
      </c>
      <c r="E2669" s="200">
        <v>61101</v>
      </c>
    </row>
    <row r="2670" spans="2:5" x14ac:dyDescent="0.2">
      <c r="B2670" s="195" t="s">
        <v>6410</v>
      </c>
      <c r="C2670" s="196">
        <v>16.08827857</v>
      </c>
      <c r="D2670" s="208">
        <v>39.274375829999997</v>
      </c>
      <c r="E2670" s="200">
        <v>78052</v>
      </c>
    </row>
    <row r="2671" spans="2:5" x14ac:dyDescent="0.2">
      <c r="B2671" s="197" t="s">
        <v>4186</v>
      </c>
      <c r="C2671" s="198">
        <v>13.39392666</v>
      </c>
      <c r="D2671" s="209">
        <v>43.623291000000002</v>
      </c>
      <c r="E2671" s="200">
        <v>42018</v>
      </c>
    </row>
    <row r="2672" spans="2:5" x14ac:dyDescent="0.2">
      <c r="B2672" s="195" t="s">
        <v>6812</v>
      </c>
      <c r="C2672" s="196">
        <v>15.08228905</v>
      </c>
      <c r="D2672" s="208">
        <v>38.116431660000003</v>
      </c>
      <c r="E2672" s="200">
        <v>83019</v>
      </c>
    </row>
    <row r="2673" spans="2:5" x14ac:dyDescent="0.2">
      <c r="B2673" s="197" t="s">
        <v>4689</v>
      </c>
      <c r="C2673" s="198">
        <v>12.44319267</v>
      </c>
      <c r="D2673" s="209">
        <v>42.226254500000003</v>
      </c>
      <c r="E2673" s="200">
        <v>56025</v>
      </c>
    </row>
    <row r="2674" spans="2:5" x14ac:dyDescent="0.2">
      <c r="B2674" s="195" t="s">
        <v>6535</v>
      </c>
      <c r="C2674" s="196">
        <v>16.168352559999999</v>
      </c>
      <c r="D2674" s="208">
        <v>39.002185879999999</v>
      </c>
      <c r="E2674" s="200">
        <v>79047</v>
      </c>
    </row>
    <row r="2675" spans="2:5" x14ac:dyDescent="0.2">
      <c r="B2675" s="195" t="s">
        <v>7919</v>
      </c>
      <c r="C2675" s="196">
        <v>13.47390953</v>
      </c>
      <c r="D2675" s="208">
        <v>43.107836450000001</v>
      </c>
      <c r="E2675" s="200">
        <v>109005</v>
      </c>
    </row>
    <row r="2676" spans="2:5" x14ac:dyDescent="0.2">
      <c r="B2676" s="197" t="s">
        <v>5897</v>
      </c>
      <c r="C2676" s="198">
        <v>14.32238942</v>
      </c>
      <c r="D2676" s="209">
        <v>41.938968580000001</v>
      </c>
      <c r="E2676" s="200">
        <v>69104</v>
      </c>
    </row>
    <row r="2677" spans="2:5" x14ac:dyDescent="0.2">
      <c r="B2677" s="195" t="s">
        <v>7813</v>
      </c>
      <c r="C2677" s="196">
        <v>8.5904680899999999</v>
      </c>
      <c r="D2677" s="208">
        <v>46.071859150000002</v>
      </c>
      <c r="E2677" s="200">
        <v>103030</v>
      </c>
    </row>
    <row r="2678" spans="2:5" x14ac:dyDescent="0.2">
      <c r="B2678" s="195" t="s">
        <v>1659</v>
      </c>
      <c r="C2678" s="196">
        <v>8.9632012799999998</v>
      </c>
      <c r="D2678" s="208">
        <v>45.812174630000001</v>
      </c>
      <c r="E2678" s="200">
        <v>13099</v>
      </c>
    </row>
    <row r="2679" spans="2:5" x14ac:dyDescent="0.2">
      <c r="B2679" s="197" t="s">
        <v>4983</v>
      </c>
      <c r="C2679" s="198">
        <v>13.52259063</v>
      </c>
      <c r="D2679" s="209">
        <v>41.503861360000002</v>
      </c>
      <c r="E2679" s="200">
        <v>60032</v>
      </c>
    </row>
    <row r="2680" spans="2:5" x14ac:dyDescent="0.2">
      <c r="B2680" s="195" t="s">
        <v>2807</v>
      </c>
      <c r="C2680" s="196">
        <v>11.8826532</v>
      </c>
      <c r="D2680" s="208">
        <v>46.8117497</v>
      </c>
      <c r="E2680" s="200">
        <v>21030</v>
      </c>
    </row>
    <row r="2681" spans="2:5" x14ac:dyDescent="0.2">
      <c r="B2681" s="197" t="s">
        <v>3954</v>
      </c>
      <c r="C2681" s="198">
        <v>10.795140310000001</v>
      </c>
      <c r="D2681" s="209">
        <v>44.20740301</v>
      </c>
      <c r="E2681" s="200">
        <v>36011</v>
      </c>
    </row>
    <row r="2682" spans="2:5" x14ac:dyDescent="0.2">
      <c r="B2682" s="195" t="s">
        <v>7277</v>
      </c>
      <c r="C2682" s="196">
        <v>12.75427142</v>
      </c>
      <c r="D2682" s="208">
        <v>46.187674530000002</v>
      </c>
      <c r="E2682" s="200">
        <v>93020</v>
      </c>
    </row>
    <row r="2683" spans="2:5" x14ac:dyDescent="0.2">
      <c r="B2683" s="197" t="s">
        <v>4126</v>
      </c>
      <c r="C2683" s="198">
        <v>13.019660679999999</v>
      </c>
      <c r="D2683" s="209">
        <v>43.843400930000001</v>
      </c>
      <c r="E2683" s="200">
        <v>41013</v>
      </c>
    </row>
    <row r="2684" spans="2:5" x14ac:dyDescent="0.2">
      <c r="B2684" s="197" t="s">
        <v>5724</v>
      </c>
      <c r="C2684" s="198">
        <v>13.53702451</v>
      </c>
      <c r="D2684" s="209">
        <v>42.551342159999997</v>
      </c>
      <c r="E2684" s="200">
        <v>67024</v>
      </c>
    </row>
    <row r="2685" spans="2:5" x14ac:dyDescent="0.2">
      <c r="B2685" s="197" t="s">
        <v>5823</v>
      </c>
      <c r="C2685" s="198">
        <v>14.186120259999999</v>
      </c>
      <c r="D2685" s="209">
        <v>42.248972449999997</v>
      </c>
      <c r="E2685" s="200">
        <v>69030</v>
      </c>
    </row>
    <row r="2686" spans="2:5" x14ac:dyDescent="0.2">
      <c r="B2686" s="195" t="s">
        <v>2051</v>
      </c>
      <c r="C2686" s="196">
        <v>9.5307476900000001</v>
      </c>
      <c r="D2686" s="208">
        <v>45.550863909999997</v>
      </c>
      <c r="E2686" s="200">
        <v>16096</v>
      </c>
    </row>
    <row r="2687" spans="2:5" x14ac:dyDescent="0.2">
      <c r="B2687" s="197" t="s">
        <v>4751</v>
      </c>
      <c r="C2687" s="198">
        <v>12.72925133</v>
      </c>
      <c r="D2687" s="209">
        <v>42.209527129999998</v>
      </c>
      <c r="E2687" s="200">
        <v>57027</v>
      </c>
    </row>
    <row r="2688" spans="2:5" x14ac:dyDescent="0.2">
      <c r="B2688" s="195" t="s">
        <v>538</v>
      </c>
      <c r="C2688" s="196">
        <v>8.4591121999999999</v>
      </c>
      <c r="D2688" s="208">
        <v>45.555117889999998</v>
      </c>
      <c r="E2688" s="200">
        <v>3065</v>
      </c>
    </row>
    <row r="2689" spans="2:5" x14ac:dyDescent="0.2">
      <c r="B2689" s="195" t="s">
        <v>2052</v>
      </c>
      <c r="C2689" s="196">
        <v>9.7497396599999995</v>
      </c>
      <c r="D2689" s="208">
        <v>45.495162059999998</v>
      </c>
      <c r="E2689" s="200">
        <v>16097</v>
      </c>
    </row>
    <row r="2690" spans="2:5" x14ac:dyDescent="0.2">
      <c r="B2690" s="197" t="s">
        <v>5824</v>
      </c>
      <c r="C2690" s="198">
        <v>14.205448730000001</v>
      </c>
      <c r="D2690" s="209">
        <v>42.090247640000001</v>
      </c>
      <c r="E2690" s="200">
        <v>69031</v>
      </c>
    </row>
    <row r="2691" spans="2:5" x14ac:dyDescent="0.2">
      <c r="B2691" s="195" t="s">
        <v>3205</v>
      </c>
      <c r="C2691" s="196">
        <v>11.546226320000001</v>
      </c>
      <c r="D2691" s="208">
        <v>45.740452660000003</v>
      </c>
      <c r="E2691" s="200">
        <v>24040</v>
      </c>
    </row>
    <row r="2692" spans="2:5" x14ac:dyDescent="0.2">
      <c r="B2692" s="195" t="s">
        <v>6259</v>
      </c>
      <c r="C2692" s="196">
        <v>16.166707859999999</v>
      </c>
      <c r="D2692" s="208">
        <v>40.114106870000001</v>
      </c>
      <c r="E2692" s="200">
        <v>76031</v>
      </c>
    </row>
    <row r="2693" spans="2:5" x14ac:dyDescent="0.2">
      <c r="B2693" s="195" t="s">
        <v>677</v>
      </c>
      <c r="C2693" s="196">
        <v>7.9170208200000003</v>
      </c>
      <c r="D2693" s="208">
        <v>44.511698940000002</v>
      </c>
      <c r="E2693" s="200">
        <v>4086</v>
      </c>
    </row>
    <row r="2694" spans="2:5" x14ac:dyDescent="0.2">
      <c r="B2694" s="197" t="s">
        <v>5766</v>
      </c>
      <c r="C2694" s="198">
        <v>13.821974429999999</v>
      </c>
      <c r="D2694" s="209">
        <v>42.441555719999997</v>
      </c>
      <c r="E2694" s="200">
        <v>68019</v>
      </c>
    </row>
    <row r="2695" spans="2:5" x14ac:dyDescent="0.2">
      <c r="B2695" s="197" t="s">
        <v>3827</v>
      </c>
      <c r="C2695" s="198">
        <v>9.5707136199999994</v>
      </c>
      <c r="D2695" s="209">
        <v>44.713336320000003</v>
      </c>
      <c r="E2695" s="200">
        <v>33019</v>
      </c>
    </row>
    <row r="2696" spans="2:5" x14ac:dyDescent="0.2">
      <c r="B2696" s="197" t="s">
        <v>4690</v>
      </c>
      <c r="C2696" s="198">
        <v>11.724497149999999</v>
      </c>
      <c r="D2696" s="209">
        <v>42.550180220000001</v>
      </c>
      <c r="E2696" s="200">
        <v>56026</v>
      </c>
    </row>
    <row r="2697" spans="2:5" x14ac:dyDescent="0.2">
      <c r="B2697" s="197" t="s">
        <v>3782</v>
      </c>
      <c r="C2697" s="198">
        <v>13.517936130000001</v>
      </c>
      <c r="D2697" s="209">
        <v>45.907132410000003</v>
      </c>
      <c r="E2697" s="200">
        <v>31005</v>
      </c>
    </row>
    <row r="2698" spans="2:5" x14ac:dyDescent="0.2">
      <c r="B2698" s="195" t="s">
        <v>3375</v>
      </c>
      <c r="C2698" s="196">
        <v>12.12658368</v>
      </c>
      <c r="D2698" s="208">
        <v>45.905433899999998</v>
      </c>
      <c r="E2698" s="200">
        <v>26026</v>
      </c>
    </row>
    <row r="2699" spans="2:5" x14ac:dyDescent="0.2">
      <c r="B2699" s="197" t="s">
        <v>6119</v>
      </c>
      <c r="C2699" s="198">
        <v>17.358993389999998</v>
      </c>
      <c r="D2699" s="209">
        <v>40.83440238</v>
      </c>
      <c r="E2699" s="200">
        <v>74007</v>
      </c>
    </row>
    <row r="2700" spans="2:5" x14ac:dyDescent="0.2">
      <c r="B2700" s="195" t="s">
        <v>1381</v>
      </c>
      <c r="C2700" s="196">
        <v>9.2362667199999997</v>
      </c>
      <c r="D2700" s="208">
        <v>44.56449009</v>
      </c>
      <c r="E2700" s="200">
        <v>10022</v>
      </c>
    </row>
    <row r="2701" spans="2:5" x14ac:dyDescent="0.2">
      <c r="B2701" s="197" t="s">
        <v>4447</v>
      </c>
      <c r="C2701" s="198">
        <v>10.516040840000001</v>
      </c>
      <c r="D2701" s="209">
        <v>43.567002559999999</v>
      </c>
      <c r="E2701" s="200">
        <v>50014</v>
      </c>
    </row>
    <row r="2702" spans="2:5" x14ac:dyDescent="0.2">
      <c r="B2702" s="195" t="s">
        <v>678</v>
      </c>
      <c r="C2702" s="196">
        <v>7.58066365</v>
      </c>
      <c r="D2702" s="208">
        <v>44.80542638</v>
      </c>
      <c r="E2702" s="200">
        <v>4087</v>
      </c>
    </row>
    <row r="2703" spans="2:5" x14ac:dyDescent="0.2">
      <c r="B2703" s="195" t="s">
        <v>1382</v>
      </c>
      <c r="C2703" s="196">
        <v>9.25802513</v>
      </c>
      <c r="D2703" s="208">
        <v>44.452038969999997</v>
      </c>
      <c r="E2703" s="200">
        <v>10023</v>
      </c>
    </row>
    <row r="2704" spans="2:5" x14ac:dyDescent="0.2">
      <c r="B2704" s="195" t="s">
        <v>6918</v>
      </c>
      <c r="C2704" s="196">
        <v>13.656463069999999</v>
      </c>
      <c r="D2704" s="208">
        <v>37.310709690000003</v>
      </c>
      <c r="E2704" s="200">
        <v>84017</v>
      </c>
    </row>
    <row r="2705" spans="2:5" x14ac:dyDescent="0.2">
      <c r="B2705" s="195" t="s">
        <v>6696</v>
      </c>
      <c r="C2705" s="196">
        <v>12.32724071</v>
      </c>
      <c r="D2705" s="208">
        <v>37.931775989999998</v>
      </c>
      <c r="E2705" s="200">
        <v>81009</v>
      </c>
    </row>
    <row r="2706" spans="2:5" x14ac:dyDescent="0.2">
      <c r="B2706" s="195" t="s">
        <v>202</v>
      </c>
      <c r="C2706" s="196">
        <v>7.6880143700000003</v>
      </c>
      <c r="D2706" s="208">
        <v>45.332847090000001</v>
      </c>
      <c r="E2706" s="200">
        <v>1101</v>
      </c>
    </row>
    <row r="2707" spans="2:5" x14ac:dyDescent="0.2">
      <c r="B2707" s="195" t="s">
        <v>679</v>
      </c>
      <c r="C2707" s="196">
        <v>8.1041758700000006</v>
      </c>
      <c r="D2707" s="208">
        <v>44.543359729999999</v>
      </c>
      <c r="E2707" s="200">
        <v>4088</v>
      </c>
    </row>
    <row r="2708" spans="2:5" x14ac:dyDescent="0.2">
      <c r="B2708" s="195" t="s">
        <v>203</v>
      </c>
      <c r="C2708" s="196">
        <v>7.7471079999999999</v>
      </c>
      <c r="D2708" s="208">
        <v>45.305491109999998</v>
      </c>
      <c r="E2708" s="200">
        <v>1102</v>
      </c>
    </row>
    <row r="2709" spans="2:5" x14ac:dyDescent="0.2">
      <c r="B2709" s="197" t="s">
        <v>3869</v>
      </c>
      <c r="C2709" s="198">
        <v>10.240720789999999</v>
      </c>
      <c r="D2709" s="209">
        <v>44.695523639999998</v>
      </c>
      <c r="E2709" s="200">
        <v>34013</v>
      </c>
    </row>
    <row r="2710" spans="2:5" x14ac:dyDescent="0.2">
      <c r="B2710" s="197" t="s">
        <v>5485</v>
      </c>
      <c r="C2710" s="198">
        <v>15.24796465</v>
      </c>
      <c r="D2710" s="209">
        <v>40.37069734</v>
      </c>
      <c r="E2710" s="200">
        <v>65051</v>
      </c>
    </row>
    <row r="2711" spans="2:5" x14ac:dyDescent="0.2">
      <c r="B2711" s="195" t="s">
        <v>1027</v>
      </c>
      <c r="C2711" s="196">
        <v>8.4358029099999996</v>
      </c>
      <c r="D2711" s="208">
        <v>44.898042889999999</v>
      </c>
      <c r="E2711" s="200">
        <v>6068</v>
      </c>
    </row>
    <row r="2712" spans="2:5" x14ac:dyDescent="0.2">
      <c r="B2712" s="195" t="s">
        <v>3304</v>
      </c>
      <c r="C2712" s="196">
        <v>11.909906660000001</v>
      </c>
      <c r="D2712" s="208">
        <v>46.017825700000003</v>
      </c>
      <c r="E2712" s="200">
        <v>25021</v>
      </c>
    </row>
    <row r="2713" spans="2:5" x14ac:dyDescent="0.2">
      <c r="B2713" s="195" t="s">
        <v>1660</v>
      </c>
      <c r="C2713" s="196">
        <v>9.0027308700000006</v>
      </c>
      <c r="D2713" s="208">
        <v>45.701599620000003</v>
      </c>
      <c r="E2713" s="200">
        <v>13100</v>
      </c>
    </row>
    <row r="2714" spans="2:5" x14ac:dyDescent="0.2">
      <c r="B2714" s="195" t="s">
        <v>204</v>
      </c>
      <c r="C2714" s="196">
        <v>7.0518867099999998</v>
      </c>
      <c r="D2714" s="208">
        <v>45.034296179999998</v>
      </c>
      <c r="E2714" s="200">
        <v>1103</v>
      </c>
    </row>
    <row r="2715" spans="2:5" x14ac:dyDescent="0.2">
      <c r="B2715" s="195" t="s">
        <v>1176</v>
      </c>
      <c r="C2715" s="196">
        <v>7.4942992200000003</v>
      </c>
      <c r="D2715" s="208">
        <v>45.736099330000002</v>
      </c>
      <c r="E2715" s="200">
        <v>7027</v>
      </c>
    </row>
    <row r="2716" spans="2:5" x14ac:dyDescent="0.2">
      <c r="B2716" s="197" t="s">
        <v>4643</v>
      </c>
      <c r="C2716" s="198">
        <v>12.789867210000001</v>
      </c>
      <c r="D2716" s="209">
        <v>42.620532959999998</v>
      </c>
      <c r="E2716" s="200">
        <v>55012</v>
      </c>
    </row>
    <row r="2717" spans="2:5" x14ac:dyDescent="0.2">
      <c r="B2717" s="197" t="s">
        <v>4984</v>
      </c>
      <c r="C2717" s="198">
        <v>13.252848090000001</v>
      </c>
      <c r="D2717" s="209">
        <v>41.692315749999999</v>
      </c>
      <c r="E2717" s="200">
        <v>60033</v>
      </c>
    </row>
    <row r="2718" spans="2:5" x14ac:dyDescent="0.2">
      <c r="B2718" s="195" t="s">
        <v>7063</v>
      </c>
      <c r="C2718" s="196">
        <v>14.941465409999999</v>
      </c>
      <c r="D2718" s="208">
        <v>37.118612769999999</v>
      </c>
      <c r="E2718" s="200">
        <v>89008</v>
      </c>
    </row>
    <row r="2719" spans="2:5" x14ac:dyDescent="0.2">
      <c r="B2719" s="197" t="s">
        <v>4127</v>
      </c>
      <c r="C2719" s="198">
        <v>12.64528129</v>
      </c>
      <c r="D2719" s="209">
        <v>43.6764905</v>
      </c>
      <c r="E2719" s="200">
        <v>41014</v>
      </c>
    </row>
    <row r="2720" spans="2:5" x14ac:dyDescent="0.2">
      <c r="B2720" s="195" t="s">
        <v>7920</v>
      </c>
      <c r="C2720" s="196">
        <v>13.718395449999999</v>
      </c>
      <c r="D2720" s="208">
        <v>43.160585339999997</v>
      </c>
      <c r="E2720" s="200">
        <v>109006</v>
      </c>
    </row>
    <row r="2721" spans="2:5" x14ac:dyDescent="0.2">
      <c r="B2721" s="195" t="s">
        <v>1526</v>
      </c>
      <c r="C2721" s="196">
        <v>8.7588499399999993</v>
      </c>
      <c r="D2721" s="208">
        <v>45.610268750000003</v>
      </c>
      <c r="E2721" s="200">
        <v>12068</v>
      </c>
    </row>
    <row r="2722" spans="2:5" x14ac:dyDescent="0.2">
      <c r="B2722" s="195" t="s">
        <v>6536</v>
      </c>
      <c r="C2722" s="196">
        <v>16.387422650000001</v>
      </c>
      <c r="D2722" s="208">
        <v>38.961766709999999</v>
      </c>
      <c r="E2722" s="200">
        <v>79048</v>
      </c>
    </row>
    <row r="2723" spans="2:5" x14ac:dyDescent="0.2">
      <c r="B2723" s="195" t="s">
        <v>6622</v>
      </c>
      <c r="C2723" s="196">
        <v>16.070123089999999</v>
      </c>
      <c r="D2723" s="208">
        <v>38.466093569999998</v>
      </c>
      <c r="E2723" s="200">
        <v>80032</v>
      </c>
    </row>
    <row r="2724" spans="2:5" x14ac:dyDescent="0.2">
      <c r="B2724" s="195" t="s">
        <v>6336</v>
      </c>
      <c r="C2724" s="196">
        <v>16.456830530000001</v>
      </c>
      <c r="D2724" s="208">
        <v>40.49290877</v>
      </c>
      <c r="E2724" s="200">
        <v>77008</v>
      </c>
    </row>
    <row r="2725" spans="2:5" x14ac:dyDescent="0.2">
      <c r="B2725" s="197" t="s">
        <v>4053</v>
      </c>
      <c r="C2725" s="198">
        <v>11.61868934</v>
      </c>
      <c r="D2725" s="209">
        <v>44.835990850000002</v>
      </c>
      <c r="E2725" s="200">
        <v>38008</v>
      </c>
    </row>
    <row r="2726" spans="2:5" x14ac:dyDescent="0.2">
      <c r="B2726" s="195" t="s">
        <v>3101</v>
      </c>
      <c r="C2726" s="196">
        <v>10.85428478</v>
      </c>
      <c r="D2726" s="208">
        <v>45.675667240000003</v>
      </c>
      <c r="E2726" s="200">
        <v>23034</v>
      </c>
    </row>
    <row r="2727" spans="2:5" x14ac:dyDescent="0.2">
      <c r="B2727" s="197" t="s">
        <v>5920</v>
      </c>
      <c r="C2727" s="198">
        <v>14.67094603</v>
      </c>
      <c r="D2727" s="209">
        <v>41.530664280000003</v>
      </c>
      <c r="E2727" s="200">
        <v>70023</v>
      </c>
    </row>
    <row r="2728" spans="2:5" x14ac:dyDescent="0.2">
      <c r="B2728" s="195" t="s">
        <v>1527</v>
      </c>
      <c r="C2728" s="196">
        <v>8.7881832899999992</v>
      </c>
      <c r="D2728" s="208">
        <v>45.932329039999999</v>
      </c>
      <c r="E2728" s="200">
        <v>12069</v>
      </c>
    </row>
    <row r="2729" spans="2:5" x14ac:dyDescent="0.2">
      <c r="B2729" s="195" t="s">
        <v>2465</v>
      </c>
      <c r="C2729" s="196">
        <v>8.8637690599999992</v>
      </c>
      <c r="D2729" s="208">
        <v>45.113285259999998</v>
      </c>
      <c r="E2729" s="200">
        <v>18062</v>
      </c>
    </row>
    <row r="2730" spans="2:5" x14ac:dyDescent="0.2">
      <c r="B2730" s="195" t="s">
        <v>893</v>
      </c>
      <c r="C2730" s="196">
        <v>7.9938550900000003</v>
      </c>
      <c r="D2730" s="208">
        <v>44.873404260000001</v>
      </c>
      <c r="E2730" s="200">
        <v>5053</v>
      </c>
    </row>
    <row r="2731" spans="2:5" x14ac:dyDescent="0.2">
      <c r="B2731" s="197" t="s">
        <v>3828</v>
      </c>
      <c r="C2731" s="198">
        <v>9.4980816000000008</v>
      </c>
      <c r="D2731" s="209">
        <v>44.645668270000002</v>
      </c>
      <c r="E2731" s="200">
        <v>33020</v>
      </c>
    </row>
    <row r="2732" spans="2:5" x14ac:dyDescent="0.2">
      <c r="B2732" s="195" t="s">
        <v>6623</v>
      </c>
      <c r="C2732" s="196">
        <v>16.08764893</v>
      </c>
      <c r="D2732" s="208">
        <v>38.039337209999999</v>
      </c>
      <c r="E2732" s="200">
        <v>80033</v>
      </c>
    </row>
    <row r="2733" spans="2:5" x14ac:dyDescent="0.2">
      <c r="B2733" s="197" t="s">
        <v>4752</v>
      </c>
      <c r="C2733" s="198">
        <v>13.12550508</v>
      </c>
      <c r="D2733" s="209">
        <v>42.264822000000002</v>
      </c>
      <c r="E2733" s="200">
        <v>57028</v>
      </c>
    </row>
    <row r="2734" spans="2:5" x14ac:dyDescent="0.2">
      <c r="B2734" s="195" t="s">
        <v>205</v>
      </c>
      <c r="C2734" s="196">
        <v>7.5197835700000004</v>
      </c>
      <c r="D2734" s="208">
        <v>45.218121330000002</v>
      </c>
      <c r="E2734" s="200">
        <v>1104</v>
      </c>
    </row>
    <row r="2735" spans="2:5" x14ac:dyDescent="0.2">
      <c r="B2735" s="197" t="s">
        <v>4833</v>
      </c>
      <c r="C2735" s="198">
        <v>12.592443019999999</v>
      </c>
      <c r="D2735" s="209">
        <v>42.172004170000001</v>
      </c>
      <c r="E2735" s="200">
        <v>58036</v>
      </c>
    </row>
    <row r="2736" spans="2:5" x14ac:dyDescent="0.2">
      <c r="B2736" s="197" t="s">
        <v>4232</v>
      </c>
      <c r="C2736" s="198">
        <v>13.156499999999999</v>
      </c>
      <c r="D2736" s="209">
        <v>43.036799999999999</v>
      </c>
      <c r="E2736" s="200">
        <v>43017</v>
      </c>
    </row>
    <row r="2737" spans="2:5" x14ac:dyDescent="0.2">
      <c r="B2737" s="195" t="s">
        <v>2949</v>
      </c>
      <c r="C2737" s="196">
        <v>10.84202477</v>
      </c>
      <c r="D2737" s="208">
        <v>46.004806899999998</v>
      </c>
      <c r="E2737" s="200">
        <v>22083</v>
      </c>
    </row>
    <row r="2738" spans="2:5" x14ac:dyDescent="0.2">
      <c r="B2738" s="195" t="s">
        <v>6746</v>
      </c>
      <c r="C2738" s="196">
        <v>13.46320747</v>
      </c>
      <c r="D2738" s="208">
        <v>38.088351520000003</v>
      </c>
      <c r="E2738" s="200">
        <v>82035</v>
      </c>
    </row>
    <row r="2739" spans="2:5" x14ac:dyDescent="0.2">
      <c r="B2739" s="195" t="s">
        <v>3611</v>
      </c>
      <c r="C2739" s="196">
        <v>11.43256055</v>
      </c>
      <c r="D2739" s="208">
        <v>44.951975400000002</v>
      </c>
      <c r="E2739" s="200">
        <v>29021</v>
      </c>
    </row>
    <row r="2740" spans="2:5" x14ac:dyDescent="0.2">
      <c r="B2740" s="195" t="s">
        <v>6813</v>
      </c>
      <c r="C2740" s="196">
        <v>14.8274778</v>
      </c>
      <c r="D2740" s="208">
        <v>38.110420300000001</v>
      </c>
      <c r="E2740" s="200">
        <v>83020</v>
      </c>
    </row>
    <row r="2741" spans="2:5" x14ac:dyDescent="0.2">
      <c r="B2741" s="197" t="s">
        <v>4644</v>
      </c>
      <c r="C2741" s="198">
        <v>12.06634307</v>
      </c>
      <c r="D2741" s="209">
        <v>42.836320120000003</v>
      </c>
      <c r="E2741" s="200">
        <v>55013</v>
      </c>
    </row>
    <row r="2742" spans="2:5" x14ac:dyDescent="0.2">
      <c r="B2742" s="197" t="s">
        <v>3870</v>
      </c>
      <c r="C2742" s="198">
        <v>10.061414299999999</v>
      </c>
      <c r="D2742" s="209">
        <v>44.867088029999998</v>
      </c>
      <c r="E2742" s="200">
        <v>34014</v>
      </c>
    </row>
    <row r="2743" spans="2:5" x14ac:dyDescent="0.2">
      <c r="B2743" s="195" t="s">
        <v>2808</v>
      </c>
      <c r="C2743" s="196">
        <v>11.501397969999999</v>
      </c>
      <c r="D2743" s="208">
        <v>46.517535780000003</v>
      </c>
      <c r="E2743" s="200">
        <v>21031</v>
      </c>
    </row>
    <row r="2744" spans="2:5" x14ac:dyDescent="0.2">
      <c r="B2744" s="195" t="s">
        <v>2950</v>
      </c>
      <c r="C2744" s="196">
        <v>11.31823589</v>
      </c>
      <c r="D2744" s="208">
        <v>46.111780629999998</v>
      </c>
      <c r="E2744" s="200">
        <v>22085</v>
      </c>
    </row>
    <row r="2745" spans="2:5" x14ac:dyDescent="0.2">
      <c r="B2745" s="195" t="s">
        <v>2637</v>
      </c>
      <c r="C2745" s="196">
        <v>9.7785534100000007</v>
      </c>
      <c r="D2745" s="208">
        <v>45.33639762</v>
      </c>
      <c r="E2745" s="200">
        <v>19043</v>
      </c>
    </row>
    <row r="2746" spans="2:5" x14ac:dyDescent="0.2">
      <c r="B2746" s="197" t="s">
        <v>4387</v>
      </c>
      <c r="C2746" s="198">
        <v>11.293176300000001</v>
      </c>
      <c r="D2746" s="209">
        <v>43.80686437</v>
      </c>
      <c r="E2746" s="200">
        <v>48015</v>
      </c>
    </row>
    <row r="2747" spans="2:5" x14ac:dyDescent="0.2">
      <c r="B2747" s="195" t="s">
        <v>2272</v>
      </c>
      <c r="C2747" s="196">
        <v>10.321703660000001</v>
      </c>
      <c r="D2747" s="208">
        <v>45.233341340000003</v>
      </c>
      <c r="E2747" s="200">
        <v>17071</v>
      </c>
    </row>
    <row r="2748" spans="2:5" x14ac:dyDescent="0.2">
      <c r="B2748" s="195" t="s">
        <v>3458</v>
      </c>
      <c r="C2748" s="196">
        <v>12.030805580000001</v>
      </c>
      <c r="D2748" s="208">
        <v>45.416579249999998</v>
      </c>
      <c r="E2748" s="200">
        <v>27014</v>
      </c>
    </row>
    <row r="2749" spans="2:5" x14ac:dyDescent="0.2">
      <c r="B2749" s="195" t="s">
        <v>3612</v>
      </c>
      <c r="C2749" s="196">
        <v>11.60785403</v>
      </c>
      <c r="D2749" s="208">
        <v>44.961760099999999</v>
      </c>
      <c r="E2749" s="200">
        <v>29022</v>
      </c>
    </row>
    <row r="2750" spans="2:5" x14ac:dyDescent="0.2">
      <c r="B2750" s="195" t="s">
        <v>1661</v>
      </c>
      <c r="C2750" s="196">
        <v>9.1271939199999998</v>
      </c>
      <c r="D2750" s="208">
        <v>45.711631410000003</v>
      </c>
      <c r="E2750" s="200">
        <v>13101</v>
      </c>
    </row>
    <row r="2751" spans="2:5" x14ac:dyDescent="0.2">
      <c r="B2751" s="197" t="s">
        <v>4415</v>
      </c>
      <c r="C2751" s="198">
        <v>11.444900000000001</v>
      </c>
      <c r="D2751" s="209">
        <v>43.629100000000001</v>
      </c>
      <c r="E2751" s="200">
        <v>48052</v>
      </c>
    </row>
    <row r="2752" spans="2:5" x14ac:dyDescent="0.2">
      <c r="B2752" s="195" t="s">
        <v>6411</v>
      </c>
      <c r="C2752" s="196">
        <v>16.329404440000001</v>
      </c>
      <c r="D2752" s="208">
        <v>39.226052869999997</v>
      </c>
      <c r="E2752" s="200">
        <v>78053</v>
      </c>
    </row>
    <row r="2753" spans="2:5" x14ac:dyDescent="0.2">
      <c r="B2753" s="197" t="s">
        <v>4834</v>
      </c>
      <c r="C2753" s="198">
        <v>12.597710080000001</v>
      </c>
      <c r="D2753" s="209">
        <v>42.255179089999999</v>
      </c>
      <c r="E2753" s="200">
        <v>58037</v>
      </c>
    </row>
    <row r="2754" spans="2:5" x14ac:dyDescent="0.2">
      <c r="B2754" s="195" t="s">
        <v>7744</v>
      </c>
      <c r="C2754" s="196">
        <v>16.293434489999999</v>
      </c>
      <c r="D2754" s="208">
        <v>38.78355638</v>
      </c>
      <c r="E2754" s="200">
        <v>102011</v>
      </c>
    </row>
    <row r="2755" spans="2:5" x14ac:dyDescent="0.2">
      <c r="B2755" s="195" t="s">
        <v>2053</v>
      </c>
      <c r="C2755" s="196">
        <v>9.5538529499999996</v>
      </c>
      <c r="D2755" s="208">
        <v>45.636269900000002</v>
      </c>
      <c r="E2755" s="200">
        <v>16098</v>
      </c>
    </row>
    <row r="2756" spans="2:5" x14ac:dyDescent="0.2">
      <c r="B2756" s="195" t="s">
        <v>7745</v>
      </c>
      <c r="C2756" s="196">
        <v>16.03138461</v>
      </c>
      <c r="D2756" s="208">
        <v>38.615413490000002</v>
      </c>
      <c r="E2756" s="200">
        <v>102012</v>
      </c>
    </row>
    <row r="2757" spans="2:5" x14ac:dyDescent="0.2">
      <c r="B2757" s="197" t="s">
        <v>4310</v>
      </c>
      <c r="C2757" s="198">
        <v>9.9368777300000009</v>
      </c>
      <c r="D2757" s="209">
        <v>44.331278529999999</v>
      </c>
      <c r="E2757" s="200">
        <v>45006</v>
      </c>
    </row>
    <row r="2758" spans="2:5" x14ac:dyDescent="0.2">
      <c r="B2758" s="197" t="s">
        <v>4985</v>
      </c>
      <c r="C2758" s="198">
        <v>13.32412179</v>
      </c>
      <c r="D2758" s="209">
        <v>41.890242319999999</v>
      </c>
      <c r="E2758" s="200">
        <v>60034</v>
      </c>
    </row>
    <row r="2759" spans="2:5" x14ac:dyDescent="0.2">
      <c r="B2759" s="197" t="s">
        <v>5825</v>
      </c>
      <c r="C2759" s="198">
        <v>14.24428861</v>
      </c>
      <c r="D2759" s="209">
        <v>42.225932389999997</v>
      </c>
      <c r="E2759" s="200">
        <v>69032</v>
      </c>
    </row>
    <row r="2760" spans="2:5" x14ac:dyDescent="0.2">
      <c r="B2760" s="195" t="s">
        <v>6260</v>
      </c>
      <c r="C2760" s="196">
        <v>15.70685304</v>
      </c>
      <c r="D2760" s="208">
        <v>40.809231179999998</v>
      </c>
      <c r="E2760" s="200">
        <v>76032</v>
      </c>
    </row>
    <row r="2761" spans="2:5" x14ac:dyDescent="0.2">
      <c r="B2761" s="195" t="s">
        <v>2466</v>
      </c>
      <c r="C2761" s="196">
        <v>9.3140722700000005</v>
      </c>
      <c r="D2761" s="208">
        <v>45.177340839999999</v>
      </c>
      <c r="E2761" s="200">
        <v>18063</v>
      </c>
    </row>
    <row r="2762" spans="2:5" x14ac:dyDescent="0.2">
      <c r="B2762" s="195" t="s">
        <v>7327</v>
      </c>
      <c r="C2762" s="196">
        <v>14.05630859</v>
      </c>
      <c r="D2762" s="208">
        <v>41.545124729999998</v>
      </c>
      <c r="E2762" s="200">
        <v>94019</v>
      </c>
    </row>
    <row r="2763" spans="2:5" x14ac:dyDescent="0.2">
      <c r="B2763" s="195" t="s">
        <v>7746</v>
      </c>
      <c r="C2763" s="196">
        <v>16.230870329999998</v>
      </c>
      <c r="D2763" s="208">
        <v>38.68091561</v>
      </c>
      <c r="E2763" s="200">
        <v>102013</v>
      </c>
    </row>
    <row r="2764" spans="2:5" x14ac:dyDescent="0.2">
      <c r="B2764" s="197" t="s">
        <v>4187</v>
      </c>
      <c r="C2764" s="198">
        <v>13.351283110000001</v>
      </c>
      <c r="D2764" s="209">
        <v>43.435677409999997</v>
      </c>
      <c r="E2764" s="200">
        <v>42019</v>
      </c>
    </row>
    <row r="2765" spans="2:5" x14ac:dyDescent="0.2">
      <c r="B2765" s="197" t="s">
        <v>3955</v>
      </c>
      <c r="C2765" s="198">
        <v>11.295733200000001</v>
      </c>
      <c r="D2765" s="209">
        <v>44.832213420000002</v>
      </c>
      <c r="E2765" s="200">
        <v>36012</v>
      </c>
    </row>
    <row r="2766" spans="2:5" x14ac:dyDescent="0.2">
      <c r="B2766" s="195" t="s">
        <v>1319</v>
      </c>
      <c r="C2766" s="196">
        <v>8.34360444</v>
      </c>
      <c r="D2766" s="208">
        <v>44.169023039999999</v>
      </c>
      <c r="E2766" s="200">
        <v>9029</v>
      </c>
    </row>
    <row r="2767" spans="2:5" x14ac:dyDescent="0.2">
      <c r="B2767" s="195" t="s">
        <v>2054</v>
      </c>
      <c r="C2767" s="196">
        <v>9.9921546200000009</v>
      </c>
      <c r="D2767" s="208">
        <v>45.890453299999997</v>
      </c>
      <c r="E2767" s="200">
        <v>16099</v>
      </c>
    </row>
    <row r="2768" spans="2:5" x14ac:dyDescent="0.2">
      <c r="B2768" s="195" t="s">
        <v>1662</v>
      </c>
      <c r="C2768" s="196">
        <v>9.0485788700000001</v>
      </c>
      <c r="D2768" s="208">
        <v>45.746116550000004</v>
      </c>
      <c r="E2768" s="200">
        <v>13102</v>
      </c>
    </row>
    <row r="2769" spans="2:5" x14ac:dyDescent="0.2">
      <c r="B2769" s="195" t="s">
        <v>2055</v>
      </c>
      <c r="C2769" s="196">
        <v>9.8416637399999995</v>
      </c>
      <c r="D2769" s="208">
        <v>45.799482789999999</v>
      </c>
      <c r="E2769" s="200">
        <v>16100</v>
      </c>
    </row>
    <row r="2770" spans="2:5" x14ac:dyDescent="0.2">
      <c r="B2770" s="195" t="s">
        <v>206</v>
      </c>
      <c r="C2770" s="196">
        <v>7.8289773800000004</v>
      </c>
      <c r="D2770" s="208">
        <v>45.467569859999998</v>
      </c>
      <c r="E2770" s="200">
        <v>1105</v>
      </c>
    </row>
    <row r="2771" spans="2:5" x14ac:dyDescent="0.2">
      <c r="B2771" s="197" t="s">
        <v>3956</v>
      </c>
      <c r="C2771" s="198">
        <v>10.811420310000001</v>
      </c>
      <c r="D2771" s="209">
        <v>44.53908792</v>
      </c>
      <c r="E2771" s="200">
        <v>36013</v>
      </c>
    </row>
    <row r="2772" spans="2:5" x14ac:dyDescent="0.2">
      <c r="B2772" s="197" t="s">
        <v>3829</v>
      </c>
      <c r="C2772" s="198">
        <v>9.9075306699999999</v>
      </c>
      <c r="D2772" s="209">
        <v>44.928654819999998</v>
      </c>
      <c r="E2772" s="200">
        <v>33021</v>
      </c>
    </row>
    <row r="2773" spans="2:5" x14ac:dyDescent="0.2">
      <c r="B2773" s="197" t="s">
        <v>4388</v>
      </c>
      <c r="C2773" s="198">
        <v>11.25588885</v>
      </c>
      <c r="D2773" s="209">
        <v>43.76923077</v>
      </c>
      <c r="E2773" s="200">
        <v>48017</v>
      </c>
    </row>
    <row r="2774" spans="2:5" x14ac:dyDescent="0.2">
      <c r="B2774" s="197" t="s">
        <v>4389</v>
      </c>
      <c r="C2774" s="198">
        <v>11.37882827</v>
      </c>
      <c r="D2774" s="209">
        <v>44.117604540000002</v>
      </c>
      <c r="E2774" s="200">
        <v>48018</v>
      </c>
    </row>
    <row r="2775" spans="2:5" x14ac:dyDescent="0.2">
      <c r="B2775" s="195" t="s">
        <v>6412</v>
      </c>
      <c r="C2775" s="196">
        <v>16.178339220000002</v>
      </c>
      <c r="D2775" s="208">
        <v>39.72207745</v>
      </c>
      <c r="E2775" s="200">
        <v>78054</v>
      </c>
    </row>
    <row r="2776" spans="2:5" x14ac:dyDescent="0.2">
      <c r="B2776" s="197" t="s">
        <v>4067</v>
      </c>
      <c r="C2776" s="198">
        <v>11.9754</v>
      </c>
      <c r="D2776" s="209">
        <v>44.7988</v>
      </c>
      <c r="E2776" s="200">
        <v>38027</v>
      </c>
    </row>
    <row r="2777" spans="2:5" x14ac:dyDescent="0.2">
      <c r="B2777" s="197" t="s">
        <v>5486</v>
      </c>
      <c r="C2777" s="198">
        <v>14.799146289999999</v>
      </c>
      <c r="D2777" s="209">
        <v>40.771470149999999</v>
      </c>
      <c r="E2777" s="200">
        <v>65052</v>
      </c>
    </row>
    <row r="2778" spans="2:5" x14ac:dyDescent="0.2">
      <c r="B2778" s="197" t="s">
        <v>4986</v>
      </c>
      <c r="C2778" s="198">
        <v>13.22124822</v>
      </c>
      <c r="D2778" s="209">
        <v>41.804257589999999</v>
      </c>
      <c r="E2778" s="200">
        <v>60035</v>
      </c>
    </row>
    <row r="2779" spans="2:5" x14ac:dyDescent="0.2">
      <c r="B2779" s="197" t="s">
        <v>3957</v>
      </c>
      <c r="C2779" s="198">
        <v>10.647397570000001</v>
      </c>
      <c r="D2779" s="209">
        <v>44.179517330000003</v>
      </c>
      <c r="E2779" s="200">
        <v>36014</v>
      </c>
    </row>
    <row r="2780" spans="2:5" x14ac:dyDescent="0.2">
      <c r="B2780" s="195" t="s">
        <v>6624</v>
      </c>
      <c r="C2780" s="196">
        <v>15.692168240000001</v>
      </c>
      <c r="D2780" s="208">
        <v>38.210874199999999</v>
      </c>
      <c r="E2780" s="200">
        <v>80034</v>
      </c>
    </row>
    <row r="2781" spans="2:5" x14ac:dyDescent="0.2">
      <c r="B2781" s="195" t="s">
        <v>7278</v>
      </c>
      <c r="C2781" s="196">
        <v>12.73686953</v>
      </c>
      <c r="D2781" s="208">
        <v>45.928021479999998</v>
      </c>
      <c r="E2781" s="200">
        <v>93021</v>
      </c>
    </row>
    <row r="2782" spans="2:5" x14ac:dyDescent="0.2">
      <c r="B2782" s="195" t="s">
        <v>6814</v>
      </c>
      <c r="C2782" s="196">
        <v>15.38231276</v>
      </c>
      <c r="D2782" s="208">
        <v>38.025027940000001</v>
      </c>
      <c r="E2782" s="200">
        <v>83021</v>
      </c>
    </row>
    <row r="2783" spans="2:5" x14ac:dyDescent="0.2">
      <c r="B2783" s="195" t="s">
        <v>6413</v>
      </c>
      <c r="C2783" s="196">
        <v>16.066348860000002</v>
      </c>
      <c r="D2783" s="208">
        <v>39.235891260000002</v>
      </c>
      <c r="E2783" s="200">
        <v>78055</v>
      </c>
    </row>
    <row r="2784" spans="2:5" x14ac:dyDescent="0.2">
      <c r="B2784" s="195" t="s">
        <v>7002</v>
      </c>
      <c r="C2784" s="196">
        <v>15.20820135</v>
      </c>
      <c r="D2784" s="208">
        <v>37.792930300000002</v>
      </c>
      <c r="E2784" s="200">
        <v>87016</v>
      </c>
    </row>
    <row r="2785" spans="2:5" x14ac:dyDescent="0.2">
      <c r="B2785" s="195" t="s">
        <v>3679</v>
      </c>
      <c r="C2785" s="196">
        <v>13.40948596</v>
      </c>
      <c r="D2785" s="208">
        <v>45.79066418</v>
      </c>
      <c r="E2785" s="200">
        <v>30038</v>
      </c>
    </row>
    <row r="2786" spans="2:5" x14ac:dyDescent="0.2">
      <c r="B2786" s="197" t="s">
        <v>4917</v>
      </c>
      <c r="C2786" s="198">
        <v>12.236868149999999</v>
      </c>
      <c r="D2786" s="209">
        <v>41.77221205</v>
      </c>
      <c r="E2786" s="200">
        <v>58120</v>
      </c>
    </row>
    <row r="2787" spans="2:5" x14ac:dyDescent="0.2">
      <c r="B2787" s="197" t="s">
        <v>4233</v>
      </c>
      <c r="C2787" s="198">
        <v>12.93168275</v>
      </c>
      <c r="D2787" s="209">
        <v>43.18864438</v>
      </c>
      <c r="E2787" s="200">
        <v>43019</v>
      </c>
    </row>
    <row r="2788" spans="2:5" x14ac:dyDescent="0.2">
      <c r="B2788" s="197" t="s">
        <v>4311</v>
      </c>
      <c r="C2788" s="198">
        <v>10.122832600000001</v>
      </c>
      <c r="D2788" s="209">
        <v>44.237060890000002</v>
      </c>
      <c r="E2788" s="200">
        <v>45007</v>
      </c>
    </row>
    <row r="2789" spans="2:5" x14ac:dyDescent="0.2">
      <c r="B2789" s="195" t="s">
        <v>3680</v>
      </c>
      <c r="C2789" s="196">
        <v>12.98114309</v>
      </c>
      <c r="D2789" s="208">
        <v>46.060051780000002</v>
      </c>
      <c r="E2789" s="200">
        <v>30039</v>
      </c>
    </row>
    <row r="2790" spans="2:5" x14ac:dyDescent="0.2">
      <c r="B2790" s="195" t="s">
        <v>2273</v>
      </c>
      <c r="C2790" s="196">
        <v>10.175892080000001</v>
      </c>
      <c r="D2790" s="208">
        <v>45.48235605</v>
      </c>
      <c r="E2790" s="200">
        <v>17072</v>
      </c>
    </row>
    <row r="2791" spans="2:5" x14ac:dyDescent="0.2">
      <c r="B2791" s="195" t="s">
        <v>6815</v>
      </c>
      <c r="C2791" s="196">
        <v>14.909451730000001</v>
      </c>
      <c r="D2791" s="208">
        <v>37.987702169999999</v>
      </c>
      <c r="E2791" s="200">
        <v>83022</v>
      </c>
    </row>
    <row r="2792" spans="2:5" x14ac:dyDescent="0.2">
      <c r="B2792" s="195" t="s">
        <v>7064</v>
      </c>
      <c r="C2792" s="196">
        <v>15.152891779999999</v>
      </c>
      <c r="D2792" s="208">
        <v>37.082114570000002</v>
      </c>
      <c r="E2792" s="200">
        <v>89009</v>
      </c>
    </row>
    <row r="2793" spans="2:5" x14ac:dyDescent="0.2">
      <c r="B2793" s="195" t="s">
        <v>7105</v>
      </c>
      <c r="C2793" s="196">
        <v>8.6657010000000003</v>
      </c>
      <c r="D2793" s="208">
        <v>40.64793049</v>
      </c>
      <c r="E2793" s="200">
        <v>90029</v>
      </c>
    </row>
    <row r="2794" spans="2:5" x14ac:dyDescent="0.2">
      <c r="B2794" s="197" t="s">
        <v>5348</v>
      </c>
      <c r="C2794" s="198">
        <v>15.15352418</v>
      </c>
      <c r="D2794" s="209">
        <v>41.073412740000002</v>
      </c>
      <c r="E2794" s="200">
        <v>64032</v>
      </c>
    </row>
    <row r="2795" spans="2:5" x14ac:dyDescent="0.2">
      <c r="B2795" s="195" t="s">
        <v>7985</v>
      </c>
      <c r="C2795" s="196">
        <v>8.4978651599999999</v>
      </c>
      <c r="D2795" s="208">
        <v>39.436402020000003</v>
      </c>
      <c r="E2795" s="200">
        <v>111021</v>
      </c>
    </row>
    <row r="2796" spans="2:5" x14ac:dyDescent="0.2">
      <c r="B2796" s="195" t="s">
        <v>7440</v>
      </c>
      <c r="C2796" s="196">
        <v>8.5415199600000005</v>
      </c>
      <c r="D2796" s="208">
        <v>40.267093070000001</v>
      </c>
      <c r="E2796" s="200">
        <v>95080</v>
      </c>
    </row>
    <row r="2797" spans="2:5" x14ac:dyDescent="0.2">
      <c r="B2797" s="195" t="s">
        <v>449</v>
      </c>
      <c r="C2797" s="196">
        <v>8.1589188700000008</v>
      </c>
      <c r="D2797" s="208">
        <v>45.88955756</v>
      </c>
      <c r="E2797" s="200">
        <v>2057</v>
      </c>
    </row>
    <row r="2798" spans="2:5" x14ac:dyDescent="0.2">
      <c r="B2798" s="197" t="s">
        <v>6005</v>
      </c>
      <c r="C2798" s="198">
        <v>15.543051849999999</v>
      </c>
      <c r="D2798" s="209">
        <v>41.462268620000003</v>
      </c>
      <c r="E2798" s="200">
        <v>71024</v>
      </c>
    </row>
    <row r="2799" spans="2:5" x14ac:dyDescent="0.2">
      <c r="B2799" s="197" t="s">
        <v>5176</v>
      </c>
      <c r="C2799" s="198">
        <v>14.67155655</v>
      </c>
      <c r="D2799" s="209">
        <v>41.156965380000003</v>
      </c>
      <c r="E2799" s="200">
        <v>62030</v>
      </c>
    </row>
    <row r="2800" spans="2:5" x14ac:dyDescent="0.2">
      <c r="B2800" s="197" t="s">
        <v>3783</v>
      </c>
      <c r="C2800" s="198">
        <v>13.48097696</v>
      </c>
      <c r="D2800" s="209">
        <v>45.866525670000001</v>
      </c>
      <c r="E2800" s="200">
        <v>31006</v>
      </c>
    </row>
    <row r="2801" spans="2:5" x14ac:dyDescent="0.2">
      <c r="B2801" s="195" t="s">
        <v>207</v>
      </c>
      <c r="C2801" s="196">
        <v>7.8231787400000004</v>
      </c>
      <c r="D2801" s="208">
        <v>45.272017380000001</v>
      </c>
      <c r="E2801" s="200">
        <v>1106</v>
      </c>
    </row>
    <row r="2802" spans="2:5" x14ac:dyDescent="0.2">
      <c r="B2802" s="197" t="s">
        <v>4489</v>
      </c>
      <c r="C2802" s="198">
        <v>11.81847239</v>
      </c>
      <c r="D2802" s="209">
        <v>43.252485319999998</v>
      </c>
      <c r="E2802" s="200">
        <v>51018</v>
      </c>
    </row>
    <row r="2803" spans="2:5" x14ac:dyDescent="0.2">
      <c r="B2803" s="197" t="s">
        <v>5177</v>
      </c>
      <c r="C2803" s="198">
        <v>14.974031269999999</v>
      </c>
      <c r="D2803" s="209">
        <v>41.352454270000003</v>
      </c>
      <c r="E2803" s="200">
        <v>62031</v>
      </c>
    </row>
    <row r="2804" spans="2:5" x14ac:dyDescent="0.2">
      <c r="B2804" s="195" t="s">
        <v>2951</v>
      </c>
      <c r="C2804" s="196">
        <v>11.17014101</v>
      </c>
      <c r="D2804" s="208">
        <v>45.916633240000003</v>
      </c>
      <c r="E2804" s="200">
        <v>22087</v>
      </c>
    </row>
    <row r="2805" spans="2:5" x14ac:dyDescent="0.2">
      <c r="B2805" s="197" t="s">
        <v>4285</v>
      </c>
      <c r="C2805" s="198">
        <v>13.632584230000001</v>
      </c>
      <c r="D2805" s="209">
        <v>42.821039820000003</v>
      </c>
      <c r="E2805" s="200">
        <v>44020</v>
      </c>
    </row>
    <row r="2806" spans="2:5" x14ac:dyDescent="0.2">
      <c r="B2806" s="197" t="s">
        <v>4590</v>
      </c>
      <c r="C2806" s="198">
        <v>12.703587000000001</v>
      </c>
      <c r="D2806" s="209">
        <v>42.955695249999998</v>
      </c>
      <c r="E2806" s="200">
        <v>54018</v>
      </c>
    </row>
    <row r="2807" spans="2:5" x14ac:dyDescent="0.2">
      <c r="B2807" s="195" t="s">
        <v>3376</v>
      </c>
      <c r="C2807" s="196">
        <v>12.118949929999999</v>
      </c>
      <c r="D2807" s="208">
        <v>45.952805640000001</v>
      </c>
      <c r="E2807" s="200">
        <v>26027</v>
      </c>
    </row>
    <row r="2808" spans="2:5" x14ac:dyDescent="0.2">
      <c r="B2808" s="195" t="s">
        <v>1439</v>
      </c>
      <c r="C2808" s="196">
        <v>9.8621478400000004</v>
      </c>
      <c r="D2808" s="208">
        <v>44.162707310000002</v>
      </c>
      <c r="E2808" s="200">
        <v>11013</v>
      </c>
    </row>
    <row r="2809" spans="2:5" x14ac:dyDescent="0.2">
      <c r="B2809" s="197" t="s">
        <v>4553</v>
      </c>
      <c r="C2809" s="198">
        <v>10.75988154</v>
      </c>
      <c r="D2809" s="209">
        <v>42.922601649999997</v>
      </c>
      <c r="E2809" s="200">
        <v>53009</v>
      </c>
    </row>
    <row r="2810" spans="2:5" x14ac:dyDescent="0.2">
      <c r="B2810" s="195" t="s">
        <v>7639</v>
      </c>
      <c r="C2810" s="196">
        <v>9.6835988000000004</v>
      </c>
      <c r="D2810" s="208">
        <v>45.136793969999999</v>
      </c>
      <c r="E2810" s="200">
        <v>98026</v>
      </c>
    </row>
    <row r="2811" spans="2:5" x14ac:dyDescent="0.2">
      <c r="B2811" s="195" t="s">
        <v>6816</v>
      </c>
      <c r="C2811" s="196">
        <v>15.173075300000001</v>
      </c>
      <c r="D2811" s="208">
        <v>37.985977750000004</v>
      </c>
      <c r="E2811" s="200">
        <v>83023</v>
      </c>
    </row>
    <row r="2812" spans="2:5" x14ac:dyDescent="0.2">
      <c r="B2812" s="197" t="s">
        <v>4925</v>
      </c>
      <c r="C2812" s="198">
        <v>13.429908019999999</v>
      </c>
      <c r="D2812" s="209">
        <v>41.356910560000003</v>
      </c>
      <c r="E2812" s="200">
        <v>59007</v>
      </c>
    </row>
    <row r="2813" spans="2:5" x14ac:dyDescent="0.2">
      <c r="B2813" s="195" t="s">
        <v>2952</v>
      </c>
      <c r="C2813" s="196">
        <v>11.13606457</v>
      </c>
      <c r="D2813" s="208">
        <v>46.440125819999999</v>
      </c>
      <c r="E2813" s="200">
        <v>22088</v>
      </c>
    </row>
    <row r="2814" spans="2:5" x14ac:dyDescent="0.2">
      <c r="B2814" s="195" t="s">
        <v>7184</v>
      </c>
      <c r="C2814" s="196">
        <v>9.2524115699999996</v>
      </c>
      <c r="D2814" s="208">
        <v>40.120027749999998</v>
      </c>
      <c r="E2814" s="200">
        <v>91024</v>
      </c>
    </row>
    <row r="2815" spans="2:5" x14ac:dyDescent="0.2">
      <c r="B2815" s="195" t="s">
        <v>1177</v>
      </c>
      <c r="C2815" s="196">
        <v>7.8609734800000002</v>
      </c>
      <c r="D2815" s="208">
        <v>45.649000600000001</v>
      </c>
      <c r="E2815" s="200">
        <v>7028</v>
      </c>
    </row>
    <row r="2816" spans="2:5" x14ac:dyDescent="0.2">
      <c r="B2816" s="197" t="s">
        <v>4987</v>
      </c>
      <c r="C2816" s="198">
        <v>13.549947769999999</v>
      </c>
      <c r="D2816" s="209">
        <v>41.611069129999997</v>
      </c>
      <c r="E2816" s="200">
        <v>60036</v>
      </c>
    </row>
    <row r="2817" spans="2:5" x14ac:dyDescent="0.2">
      <c r="B2817" s="195" t="s">
        <v>7279</v>
      </c>
      <c r="C2817" s="196">
        <v>12.547799120000001</v>
      </c>
      <c r="D2817" s="208">
        <v>45.988910609999998</v>
      </c>
      <c r="E2817" s="200">
        <v>93022</v>
      </c>
    </row>
    <row r="2818" spans="2:5" x14ac:dyDescent="0.2">
      <c r="B2818" s="197" t="s">
        <v>5349</v>
      </c>
      <c r="C2818" s="198">
        <v>15.02052275</v>
      </c>
      <c r="D2818" s="209">
        <v>41.020405680000003</v>
      </c>
      <c r="E2818" s="200">
        <v>64033</v>
      </c>
    </row>
    <row r="2819" spans="2:5" x14ac:dyDescent="0.2">
      <c r="B2819" s="197" t="s">
        <v>4013</v>
      </c>
      <c r="C2819" s="198">
        <v>11.55836993</v>
      </c>
      <c r="D2819" s="209">
        <v>44.25745852</v>
      </c>
      <c r="E2819" s="200">
        <v>37026</v>
      </c>
    </row>
    <row r="2820" spans="2:5" x14ac:dyDescent="0.2">
      <c r="B2820" s="195" t="s">
        <v>2056</v>
      </c>
      <c r="C2820" s="196">
        <v>9.8004475699999993</v>
      </c>
      <c r="D2820" s="208">
        <v>45.472222860000002</v>
      </c>
      <c r="E2820" s="200">
        <v>16101</v>
      </c>
    </row>
    <row r="2821" spans="2:5" x14ac:dyDescent="0.2">
      <c r="B2821" s="197" t="s">
        <v>3871</v>
      </c>
      <c r="C2821" s="198">
        <v>10.17341646</v>
      </c>
      <c r="D2821" s="209">
        <v>44.882462099999998</v>
      </c>
      <c r="E2821" s="200">
        <v>34015</v>
      </c>
    </row>
    <row r="2822" spans="2:5" x14ac:dyDescent="0.2">
      <c r="B2822" s="195" t="s">
        <v>3377</v>
      </c>
      <c r="C2822" s="196">
        <v>12.468244070000001</v>
      </c>
      <c r="D2822" s="208">
        <v>45.830921889999999</v>
      </c>
      <c r="E2822" s="200">
        <v>26028</v>
      </c>
    </row>
    <row r="2823" spans="2:5" x14ac:dyDescent="0.2">
      <c r="B2823" s="195" t="s">
        <v>539</v>
      </c>
      <c r="C2823" s="196">
        <v>8.4845827600000003</v>
      </c>
      <c r="D2823" s="208">
        <v>45.639859229999999</v>
      </c>
      <c r="E2823" s="200">
        <v>3066</v>
      </c>
    </row>
    <row r="2824" spans="2:5" x14ac:dyDescent="0.2">
      <c r="B2824" s="195" t="s">
        <v>450</v>
      </c>
      <c r="C2824" s="196">
        <v>8.1917165300000008</v>
      </c>
      <c r="D2824" s="208">
        <v>45.193395469999999</v>
      </c>
      <c r="E2824" s="200">
        <v>2058</v>
      </c>
    </row>
    <row r="2825" spans="2:5" x14ac:dyDescent="0.2">
      <c r="B2825" s="195" t="s">
        <v>1383</v>
      </c>
      <c r="C2825" s="196">
        <v>9.30494807</v>
      </c>
      <c r="D2825" s="208">
        <v>44.546556320000001</v>
      </c>
      <c r="E2825" s="200">
        <v>10024</v>
      </c>
    </row>
    <row r="2826" spans="2:5" x14ac:dyDescent="0.2">
      <c r="B2826" s="195" t="s">
        <v>894</v>
      </c>
      <c r="C2826" s="196">
        <v>8.4221856299999995</v>
      </c>
      <c r="D2826" s="208">
        <v>44.753379070000001</v>
      </c>
      <c r="E2826" s="200">
        <v>5054</v>
      </c>
    </row>
    <row r="2827" spans="2:5" x14ac:dyDescent="0.2">
      <c r="B2827" s="195" t="s">
        <v>3524</v>
      </c>
      <c r="C2827" s="196">
        <v>11.752863919999999</v>
      </c>
      <c r="D2827" s="208">
        <v>45.63638349</v>
      </c>
      <c r="E2827" s="200">
        <v>28038</v>
      </c>
    </row>
    <row r="2828" spans="2:5" x14ac:dyDescent="0.2">
      <c r="B2828" s="195" t="s">
        <v>3378</v>
      </c>
      <c r="C2828" s="196">
        <v>11.86728087</v>
      </c>
      <c r="D2828" s="208">
        <v>45.787937790000001</v>
      </c>
      <c r="E2828" s="200">
        <v>26029</v>
      </c>
    </row>
    <row r="2829" spans="2:5" x14ac:dyDescent="0.2">
      <c r="B2829" s="197" t="s">
        <v>4918</v>
      </c>
      <c r="C2829" s="198">
        <v>12.618872530000001</v>
      </c>
      <c r="D2829" s="209">
        <v>41.996273250000002</v>
      </c>
      <c r="E2829" s="200">
        <v>58122</v>
      </c>
    </row>
    <row r="2830" spans="2:5" x14ac:dyDescent="0.2">
      <c r="B2830" s="197" t="s">
        <v>5635</v>
      </c>
      <c r="C2830" s="198">
        <v>13.60659031</v>
      </c>
      <c r="D2830" s="209">
        <v>42.231639029999997</v>
      </c>
      <c r="E2830" s="200">
        <v>66043</v>
      </c>
    </row>
    <row r="2831" spans="2:5" x14ac:dyDescent="0.2">
      <c r="B2831" s="197" t="s">
        <v>4988</v>
      </c>
      <c r="C2831" s="198">
        <v>13.67654778</v>
      </c>
      <c r="D2831" s="209">
        <v>41.670031680000001</v>
      </c>
      <c r="E2831" s="200">
        <v>60037</v>
      </c>
    </row>
    <row r="2832" spans="2:5" x14ac:dyDescent="0.2">
      <c r="B2832" s="197" t="s">
        <v>5076</v>
      </c>
      <c r="C2832" s="198">
        <v>14.1838485</v>
      </c>
      <c r="D2832" s="209">
        <v>41.456525120000002</v>
      </c>
      <c r="E2832" s="200">
        <v>61034</v>
      </c>
    </row>
    <row r="2833" spans="2:5" x14ac:dyDescent="0.2">
      <c r="B2833" s="195" t="s">
        <v>2057</v>
      </c>
      <c r="C2833" s="196">
        <v>10.019215539999999</v>
      </c>
      <c r="D2833" s="208">
        <v>45.757864130000002</v>
      </c>
      <c r="E2833" s="200">
        <v>16102</v>
      </c>
    </row>
    <row r="2834" spans="2:5" x14ac:dyDescent="0.2">
      <c r="B2834" s="197" t="s">
        <v>3872</v>
      </c>
      <c r="C2834" s="198">
        <v>10.17537802</v>
      </c>
      <c r="D2834" s="209">
        <v>44.856426980000002</v>
      </c>
      <c r="E2834" s="200">
        <v>34016</v>
      </c>
    </row>
    <row r="2835" spans="2:5" x14ac:dyDescent="0.2">
      <c r="B2835" s="195" t="s">
        <v>3305</v>
      </c>
      <c r="C2835" s="196">
        <v>11.799598019999999</v>
      </c>
      <c r="D2835" s="208">
        <v>46.017797399999999</v>
      </c>
      <c r="E2835" s="200">
        <v>25022</v>
      </c>
    </row>
    <row r="2836" spans="2:5" x14ac:dyDescent="0.2">
      <c r="B2836" s="195" t="s">
        <v>2058</v>
      </c>
      <c r="C2836" s="196">
        <v>9.7549789699999998</v>
      </c>
      <c r="D2836" s="208">
        <v>46.043941269999998</v>
      </c>
      <c r="E2836" s="200">
        <v>16103</v>
      </c>
    </row>
    <row r="2837" spans="2:5" x14ac:dyDescent="0.2">
      <c r="B2837" s="197" t="s">
        <v>4753</v>
      </c>
      <c r="C2837" s="198">
        <v>12.595030039999999</v>
      </c>
      <c r="D2837" s="209">
        <v>42.297914769999998</v>
      </c>
      <c r="E2837" s="200">
        <v>57029</v>
      </c>
    </row>
    <row r="2838" spans="2:5" x14ac:dyDescent="0.2">
      <c r="B2838" s="197" t="s">
        <v>4286</v>
      </c>
      <c r="C2838" s="198">
        <v>13.49104814</v>
      </c>
      <c r="D2838" s="209">
        <v>42.963004099999999</v>
      </c>
      <c r="E2838" s="200">
        <v>44021</v>
      </c>
    </row>
    <row r="2839" spans="2:5" x14ac:dyDescent="0.2">
      <c r="B2839" s="197" t="s">
        <v>5178</v>
      </c>
      <c r="C2839" s="198">
        <v>14.53683858</v>
      </c>
      <c r="D2839" s="209">
        <v>41.030211639999997</v>
      </c>
      <c r="E2839" s="200">
        <v>62032</v>
      </c>
    </row>
    <row r="2840" spans="2:5" x14ac:dyDescent="0.2">
      <c r="B2840" s="195" t="s">
        <v>1777</v>
      </c>
      <c r="C2840" s="196">
        <v>9.6610692700000005</v>
      </c>
      <c r="D2840" s="208">
        <v>46.158230340000003</v>
      </c>
      <c r="E2840" s="200">
        <v>14029</v>
      </c>
    </row>
    <row r="2841" spans="2:5" x14ac:dyDescent="0.2">
      <c r="B2841" s="195" t="s">
        <v>7380</v>
      </c>
      <c r="C2841" s="196">
        <v>8.8079652999999993</v>
      </c>
      <c r="D2841" s="208">
        <v>39.994915880000001</v>
      </c>
      <c r="E2841" s="200">
        <v>95020</v>
      </c>
    </row>
    <row r="2842" spans="2:5" x14ac:dyDescent="0.2">
      <c r="B2842" s="195" t="s">
        <v>6261</v>
      </c>
      <c r="C2842" s="196">
        <v>15.857139119999999</v>
      </c>
      <c r="D2842" s="208">
        <v>40.859373730000002</v>
      </c>
      <c r="E2842" s="200">
        <v>76033</v>
      </c>
    </row>
    <row r="2843" spans="2:5" x14ac:dyDescent="0.2">
      <c r="B2843" s="195" t="s">
        <v>2059</v>
      </c>
      <c r="C2843" s="196">
        <v>9.9136787099999992</v>
      </c>
      <c r="D2843" s="208">
        <v>45.695112250000001</v>
      </c>
      <c r="E2843" s="200">
        <v>16104</v>
      </c>
    </row>
    <row r="2844" spans="2:5" x14ac:dyDescent="0.2">
      <c r="B2844" s="197" t="s">
        <v>3775</v>
      </c>
      <c r="C2844" s="198">
        <v>12.96819898</v>
      </c>
      <c r="D2844" s="209">
        <v>46.22399223</v>
      </c>
      <c r="E2844" s="200">
        <v>30137</v>
      </c>
    </row>
    <row r="2845" spans="2:5" x14ac:dyDescent="0.2">
      <c r="B2845" s="197" t="s">
        <v>5350</v>
      </c>
      <c r="C2845" s="198">
        <v>14.737169979999999</v>
      </c>
      <c r="D2845" s="209">
        <v>40.86173617</v>
      </c>
      <c r="E2845" s="200">
        <v>64034</v>
      </c>
    </row>
    <row r="2846" spans="2:5" x14ac:dyDescent="0.2">
      <c r="B2846" s="197" t="s">
        <v>5255</v>
      </c>
      <c r="C2846" s="198">
        <v>13.85726258</v>
      </c>
      <c r="D2846" s="209">
        <v>40.737785950000003</v>
      </c>
      <c r="E2846" s="200">
        <v>63031</v>
      </c>
    </row>
    <row r="2847" spans="2:5" x14ac:dyDescent="0.2">
      <c r="B2847" s="197" t="s">
        <v>4095</v>
      </c>
      <c r="C2847" s="198">
        <v>12.04068608</v>
      </c>
      <c r="D2847" s="209">
        <v>44.222685589999998</v>
      </c>
      <c r="E2847" s="200">
        <v>40012</v>
      </c>
    </row>
    <row r="2848" spans="2:5" x14ac:dyDescent="0.2">
      <c r="B2848" s="195" t="s">
        <v>7328</v>
      </c>
      <c r="C2848" s="196">
        <v>14.181194380000001</v>
      </c>
      <c r="D2848" s="208">
        <v>41.695254149999997</v>
      </c>
      <c r="E2848" s="200">
        <v>94020</v>
      </c>
    </row>
    <row r="2849" spans="2:5" x14ac:dyDescent="0.2">
      <c r="B2849" s="197" t="s">
        <v>4096</v>
      </c>
      <c r="C2849" s="198">
        <v>12.126637690000001</v>
      </c>
      <c r="D2849" s="209">
        <v>44.187228359999999</v>
      </c>
      <c r="E2849" s="200">
        <v>40013</v>
      </c>
    </row>
    <row r="2850" spans="2:5" x14ac:dyDescent="0.2">
      <c r="B2850" s="195" t="s">
        <v>7814</v>
      </c>
      <c r="C2850" s="196">
        <v>8.4267295600000001</v>
      </c>
      <c r="D2850" s="208">
        <v>46.376728059999998</v>
      </c>
      <c r="E2850" s="200">
        <v>103031</v>
      </c>
    </row>
    <row r="2851" spans="2:5" x14ac:dyDescent="0.2">
      <c r="B2851" s="197" t="s">
        <v>4835</v>
      </c>
      <c r="C2851" s="198">
        <v>12.40084704</v>
      </c>
      <c r="D2851" s="209">
        <v>42.080221389999998</v>
      </c>
      <c r="E2851" s="200">
        <v>58038</v>
      </c>
    </row>
    <row r="2852" spans="2:5" x14ac:dyDescent="0.2">
      <c r="B2852" s="197" t="s">
        <v>4926</v>
      </c>
      <c r="C2852" s="198">
        <v>13.60592654</v>
      </c>
      <c r="D2852" s="209">
        <v>41.255688829999997</v>
      </c>
      <c r="E2852" s="200">
        <v>59008</v>
      </c>
    </row>
    <row r="2853" spans="2:5" x14ac:dyDescent="0.2">
      <c r="B2853" s="197" t="s">
        <v>5077</v>
      </c>
      <c r="C2853" s="198">
        <v>14.23299177</v>
      </c>
      <c r="D2853" s="209">
        <v>41.21071714</v>
      </c>
      <c r="E2853" s="200">
        <v>61035</v>
      </c>
    </row>
    <row r="2854" spans="2:5" x14ac:dyDescent="0.2">
      <c r="B2854" s="195" t="s">
        <v>2638</v>
      </c>
      <c r="C2854" s="196">
        <v>9.7707378800000004</v>
      </c>
      <c r="D2854" s="208">
        <v>45.223062169999999</v>
      </c>
      <c r="E2854" s="200">
        <v>19044</v>
      </c>
    </row>
    <row r="2855" spans="2:5" x14ac:dyDescent="0.2">
      <c r="B2855" s="197" t="s">
        <v>3958</v>
      </c>
      <c r="C2855" s="198">
        <v>10.840188960000001</v>
      </c>
      <c r="D2855" s="209">
        <v>44.575982680000003</v>
      </c>
      <c r="E2855" s="200">
        <v>36015</v>
      </c>
    </row>
    <row r="2856" spans="2:5" x14ac:dyDescent="0.2">
      <c r="B2856" s="195" t="s">
        <v>451</v>
      </c>
      <c r="C2856" s="196">
        <v>8.2929106000000008</v>
      </c>
      <c r="D2856" s="208">
        <v>45.428777250000003</v>
      </c>
      <c r="E2856" s="200">
        <v>2059</v>
      </c>
    </row>
    <row r="2857" spans="2:5" x14ac:dyDescent="0.2">
      <c r="B2857" s="197" t="s">
        <v>4054</v>
      </c>
      <c r="C2857" s="198">
        <v>11.858722999999999</v>
      </c>
      <c r="D2857" s="209">
        <v>44.8424683</v>
      </c>
      <c r="E2857" s="200">
        <v>38009</v>
      </c>
    </row>
    <row r="2858" spans="2:5" x14ac:dyDescent="0.2">
      <c r="B2858" s="195" t="s">
        <v>2953</v>
      </c>
      <c r="C2858" s="196">
        <v>11.20580077</v>
      </c>
      <c r="D2858" s="208">
        <v>46.117233669999997</v>
      </c>
      <c r="E2858" s="200">
        <v>22089</v>
      </c>
    </row>
    <row r="2859" spans="2:5" x14ac:dyDescent="0.2">
      <c r="B2859" s="195" t="s">
        <v>7329</v>
      </c>
      <c r="C2859" s="196">
        <v>14.14095416</v>
      </c>
      <c r="D2859" s="208">
        <v>41.60634666</v>
      </c>
      <c r="E2859" s="200">
        <v>94021</v>
      </c>
    </row>
    <row r="2860" spans="2:5" x14ac:dyDescent="0.2">
      <c r="B2860" s="195" t="s">
        <v>3681</v>
      </c>
      <c r="C2860" s="196">
        <v>12.776910620000001</v>
      </c>
      <c r="D2860" s="208">
        <v>46.585179359999998</v>
      </c>
      <c r="E2860" s="200">
        <v>30040</v>
      </c>
    </row>
    <row r="2861" spans="2:5" x14ac:dyDescent="0.2">
      <c r="B2861" s="195" t="s">
        <v>3682</v>
      </c>
      <c r="C2861" s="196">
        <v>12.57845506</v>
      </c>
      <c r="D2861" s="208">
        <v>46.423817390000004</v>
      </c>
      <c r="E2861" s="200">
        <v>30041</v>
      </c>
    </row>
    <row r="2862" spans="2:5" x14ac:dyDescent="0.2">
      <c r="B2862" s="195" t="s">
        <v>3683</v>
      </c>
      <c r="C2862" s="196">
        <v>12.671808479999999</v>
      </c>
      <c r="D2862" s="208">
        <v>46.39363187</v>
      </c>
      <c r="E2862" s="200">
        <v>30042</v>
      </c>
    </row>
    <row r="2863" spans="2:5" x14ac:dyDescent="0.2">
      <c r="B2863" s="195" t="s">
        <v>208</v>
      </c>
      <c r="C2863" s="196">
        <v>7.5867804899999998</v>
      </c>
      <c r="D2863" s="208">
        <v>45.346837120000004</v>
      </c>
      <c r="E2863" s="200">
        <v>1107</v>
      </c>
    </row>
    <row r="2864" spans="2:5" x14ac:dyDescent="0.2">
      <c r="B2864" s="197" t="s">
        <v>3873</v>
      </c>
      <c r="C2864" s="198">
        <v>10.09872874</v>
      </c>
      <c r="D2864" s="209">
        <v>44.689255060000001</v>
      </c>
      <c r="E2864" s="200">
        <v>34017</v>
      </c>
    </row>
    <row r="2865" spans="2:5" x14ac:dyDescent="0.2">
      <c r="B2865" s="195" t="s">
        <v>2060</v>
      </c>
      <c r="C2865" s="196">
        <v>9.6751026099999997</v>
      </c>
      <c r="D2865" s="208">
        <v>45.496147909999998</v>
      </c>
      <c r="E2865" s="200">
        <v>16105</v>
      </c>
    </row>
    <row r="2866" spans="2:5" x14ac:dyDescent="0.2">
      <c r="B2866" s="197" t="s">
        <v>4333</v>
      </c>
      <c r="C2866" s="198">
        <v>10.166705540000001</v>
      </c>
      <c r="D2866" s="209">
        <v>43.960175960000001</v>
      </c>
      <c r="E2866" s="200">
        <v>46013</v>
      </c>
    </row>
    <row r="2867" spans="2:5" x14ac:dyDescent="0.2">
      <c r="B2867" s="195" t="s">
        <v>2809</v>
      </c>
      <c r="C2867" s="196">
        <v>11.61256174</v>
      </c>
      <c r="D2867" s="208">
        <v>46.78644534</v>
      </c>
      <c r="E2867" s="200">
        <v>21032</v>
      </c>
    </row>
    <row r="2868" spans="2:5" x14ac:dyDescent="0.2">
      <c r="B2868" s="195" t="s">
        <v>2467</v>
      </c>
      <c r="C2868" s="196">
        <v>9.1846855299999994</v>
      </c>
      <c r="D2868" s="208">
        <v>44.921595889999999</v>
      </c>
      <c r="E2868" s="200">
        <v>18064</v>
      </c>
    </row>
    <row r="2869" spans="2:5" x14ac:dyDescent="0.2">
      <c r="B2869" s="195" t="s">
        <v>6817</v>
      </c>
      <c r="C2869" s="196">
        <v>15.3351305</v>
      </c>
      <c r="D2869" s="208">
        <v>37.914112369999998</v>
      </c>
      <c r="E2869" s="200">
        <v>83024</v>
      </c>
    </row>
    <row r="2870" spans="2:5" x14ac:dyDescent="0.2">
      <c r="B2870" s="197" t="s">
        <v>4334</v>
      </c>
      <c r="C2870" s="198">
        <v>10.455408289999999</v>
      </c>
      <c r="D2870" s="209">
        <v>44.115237890000003</v>
      </c>
      <c r="E2870" s="200">
        <v>46014</v>
      </c>
    </row>
    <row r="2871" spans="2:5" x14ac:dyDescent="0.2">
      <c r="B2871" s="197" t="s">
        <v>4312</v>
      </c>
      <c r="C2871" s="198">
        <v>10.019058899999999</v>
      </c>
      <c r="D2871" s="209">
        <v>44.134380489999998</v>
      </c>
      <c r="E2871" s="200">
        <v>45008</v>
      </c>
    </row>
    <row r="2872" spans="2:5" x14ac:dyDescent="0.2">
      <c r="B2872" s="197" t="s">
        <v>5636</v>
      </c>
      <c r="C2872" s="198">
        <v>13.48781584</v>
      </c>
      <c r="D2872" s="209">
        <v>42.293300000000002</v>
      </c>
      <c r="E2872" s="200">
        <v>66044</v>
      </c>
    </row>
    <row r="2873" spans="2:5" x14ac:dyDescent="0.2">
      <c r="B2873" s="197" t="s">
        <v>5826</v>
      </c>
      <c r="C2873" s="198">
        <v>14.480060720000001</v>
      </c>
      <c r="D2873" s="209">
        <v>42.245378420000002</v>
      </c>
      <c r="E2873" s="200">
        <v>69033</v>
      </c>
    </row>
    <row r="2874" spans="2:5" x14ac:dyDescent="0.2">
      <c r="B2874" s="195" t="s">
        <v>3459</v>
      </c>
      <c r="C2874" s="196">
        <v>12.51122447</v>
      </c>
      <c r="D2874" s="208">
        <v>45.645830189999998</v>
      </c>
      <c r="E2874" s="200">
        <v>27015</v>
      </c>
    </row>
    <row r="2875" spans="2:5" x14ac:dyDescent="0.2">
      <c r="B2875" s="195" t="s">
        <v>3460</v>
      </c>
      <c r="C2875" s="196">
        <v>12.907450020000001</v>
      </c>
      <c r="D2875" s="208">
        <v>45.792927890000001</v>
      </c>
      <c r="E2875" s="200">
        <v>27016</v>
      </c>
    </row>
    <row r="2876" spans="2:5" x14ac:dyDescent="0.2">
      <c r="B2876" s="197" t="s">
        <v>5921</v>
      </c>
      <c r="C2876" s="198">
        <v>14.54519468</v>
      </c>
      <c r="D2876" s="209">
        <v>41.673189059999999</v>
      </c>
      <c r="E2876" s="200">
        <v>70024</v>
      </c>
    </row>
    <row r="2877" spans="2:5" x14ac:dyDescent="0.2">
      <c r="B2877" s="195" t="s">
        <v>680</v>
      </c>
      <c r="C2877" s="196">
        <v>7.7248700799999996</v>
      </c>
      <c r="D2877" s="208">
        <v>44.549397999999997</v>
      </c>
      <c r="E2877" s="200">
        <v>4089</v>
      </c>
    </row>
    <row r="2878" spans="2:5" x14ac:dyDescent="0.2">
      <c r="B2878" s="197" t="s">
        <v>4591</v>
      </c>
      <c r="C2878" s="198">
        <v>12.761647679999999</v>
      </c>
      <c r="D2878" s="209">
        <v>43.294338689999996</v>
      </c>
      <c r="E2878" s="200">
        <v>54019</v>
      </c>
    </row>
    <row r="2879" spans="2:5" x14ac:dyDescent="0.2">
      <c r="B2879" s="195" t="s">
        <v>6537</v>
      </c>
      <c r="C2879" s="196">
        <v>16.579838720000001</v>
      </c>
      <c r="D2879" s="208">
        <v>38.995732760000003</v>
      </c>
      <c r="E2879" s="200">
        <v>79052</v>
      </c>
    </row>
    <row r="2880" spans="2:5" x14ac:dyDescent="0.2">
      <c r="B2880" s="195" t="s">
        <v>3461</v>
      </c>
      <c r="C2880" s="196">
        <v>12.048023049999999</v>
      </c>
      <c r="D2880" s="208">
        <v>45.385857989999998</v>
      </c>
      <c r="E2880" s="200">
        <v>27017</v>
      </c>
    </row>
    <row r="2881" spans="2:5" x14ac:dyDescent="0.2">
      <c r="B2881" s="197" t="s">
        <v>4128</v>
      </c>
      <c r="C2881" s="198">
        <v>12.805712290000001</v>
      </c>
      <c r="D2881" s="209">
        <v>43.688852519999998</v>
      </c>
      <c r="E2881" s="200">
        <v>41015</v>
      </c>
    </row>
    <row r="2882" spans="2:5" x14ac:dyDescent="0.2">
      <c r="B2882" s="195" t="s">
        <v>3206</v>
      </c>
      <c r="C2882" s="196">
        <v>11.63075604</v>
      </c>
      <c r="D2882" s="208">
        <v>45.896249730000001</v>
      </c>
      <c r="E2882" s="200">
        <v>24041</v>
      </c>
    </row>
    <row r="2883" spans="2:5" x14ac:dyDescent="0.2">
      <c r="B2883" s="195" t="s">
        <v>681</v>
      </c>
      <c r="C2883" s="196">
        <v>7.8070920199999998</v>
      </c>
      <c r="D2883" s="208">
        <v>44.287473749999997</v>
      </c>
      <c r="E2883" s="200">
        <v>4090</v>
      </c>
    </row>
    <row r="2884" spans="2:5" x14ac:dyDescent="0.2">
      <c r="B2884" s="195" t="s">
        <v>682</v>
      </c>
      <c r="C2884" s="196">
        <v>7.7983103800000002</v>
      </c>
      <c r="D2884" s="208">
        <v>44.302025350000001</v>
      </c>
      <c r="E2884" s="200">
        <v>4091</v>
      </c>
    </row>
    <row r="2885" spans="2:5" x14ac:dyDescent="0.2">
      <c r="B2885" s="195" t="s">
        <v>1028</v>
      </c>
      <c r="C2885" s="196">
        <v>8.8779599099999995</v>
      </c>
      <c r="D2885" s="208">
        <v>44.592157299999997</v>
      </c>
      <c r="E2885" s="200">
        <v>6069</v>
      </c>
    </row>
    <row r="2886" spans="2:5" x14ac:dyDescent="0.2">
      <c r="B2886" s="197" t="s">
        <v>6089</v>
      </c>
      <c r="C2886" s="198">
        <v>17.474547879999999</v>
      </c>
      <c r="D2886" s="209">
        <v>40.431901869999997</v>
      </c>
      <c r="E2886" s="200">
        <v>73006</v>
      </c>
    </row>
    <row r="2887" spans="2:5" x14ac:dyDescent="0.2">
      <c r="B2887" s="197" t="s">
        <v>5179</v>
      </c>
      <c r="C2887" s="198">
        <v>14.782001729999999</v>
      </c>
      <c r="D2887" s="209">
        <v>41.25561235</v>
      </c>
      <c r="E2887" s="200">
        <v>62033</v>
      </c>
    </row>
    <row r="2888" spans="2:5" x14ac:dyDescent="0.2">
      <c r="B2888" s="197" t="s">
        <v>5180</v>
      </c>
      <c r="C2888" s="198">
        <v>14.763424390000001</v>
      </c>
      <c r="D2888" s="209">
        <v>41.246335500000001</v>
      </c>
      <c r="E2888" s="200">
        <v>62034</v>
      </c>
    </row>
    <row r="2889" spans="2:5" x14ac:dyDescent="0.2">
      <c r="B2889" s="197" t="s">
        <v>5827</v>
      </c>
      <c r="C2889" s="198">
        <v>14.486941549999999</v>
      </c>
      <c r="D2889" s="209">
        <v>41.904755960000003</v>
      </c>
      <c r="E2889" s="200">
        <v>69034</v>
      </c>
    </row>
    <row r="2890" spans="2:5" x14ac:dyDescent="0.2">
      <c r="B2890" s="195" t="s">
        <v>1440</v>
      </c>
      <c r="C2890" s="196">
        <v>9.5543580699999993</v>
      </c>
      <c r="D2890" s="208">
        <v>44.208918609999998</v>
      </c>
      <c r="E2890" s="200">
        <v>11014</v>
      </c>
    </row>
    <row r="2891" spans="2:5" x14ac:dyDescent="0.2">
      <c r="B2891" s="197" t="s">
        <v>5828</v>
      </c>
      <c r="C2891" s="198">
        <v>14.29181707</v>
      </c>
      <c r="D2891" s="209">
        <v>42.417666500000003</v>
      </c>
      <c r="E2891" s="200">
        <v>69035</v>
      </c>
    </row>
    <row r="2892" spans="2:5" x14ac:dyDescent="0.2">
      <c r="B2892" s="195" t="s">
        <v>7747</v>
      </c>
      <c r="C2892" s="196">
        <v>16.270666080000002</v>
      </c>
      <c r="D2892" s="208">
        <v>38.778017269999999</v>
      </c>
      <c r="E2892" s="200">
        <v>102014</v>
      </c>
    </row>
    <row r="2893" spans="2:5" x14ac:dyDescent="0.2">
      <c r="B2893" s="195" t="s">
        <v>1029</v>
      </c>
      <c r="C2893" s="196">
        <v>8.7316589400000009</v>
      </c>
      <c r="D2893" s="208">
        <v>44.735890070000004</v>
      </c>
      <c r="E2893" s="200">
        <v>6070</v>
      </c>
    </row>
    <row r="2894" spans="2:5" x14ac:dyDescent="0.2">
      <c r="B2894" s="195" t="s">
        <v>7921</v>
      </c>
      <c r="C2894" s="196">
        <v>13.539950640000001</v>
      </c>
      <c r="D2894" s="208">
        <v>43.191001489999998</v>
      </c>
      <c r="E2894" s="200">
        <v>109007</v>
      </c>
    </row>
    <row r="2895" spans="2:5" x14ac:dyDescent="0.2">
      <c r="B2895" s="195" t="s">
        <v>6818</v>
      </c>
      <c r="C2895" s="196">
        <v>15.13614134</v>
      </c>
      <c r="D2895" s="208">
        <v>37.901246530000002</v>
      </c>
      <c r="E2895" s="200">
        <v>83025</v>
      </c>
    </row>
    <row r="2896" spans="2:5" x14ac:dyDescent="0.2">
      <c r="B2896" s="197" t="s">
        <v>6120</v>
      </c>
      <c r="C2896" s="198">
        <v>17.583383959999999</v>
      </c>
      <c r="D2896" s="209">
        <v>40.532877220000003</v>
      </c>
      <c r="E2896" s="200">
        <v>74008</v>
      </c>
    </row>
    <row r="2897" spans="2:5" x14ac:dyDescent="0.2">
      <c r="B2897" s="195" t="s">
        <v>6262</v>
      </c>
      <c r="C2897" s="196">
        <v>16.203241510000002</v>
      </c>
      <c r="D2897" s="208">
        <v>40.081678770000003</v>
      </c>
      <c r="E2897" s="200">
        <v>76034</v>
      </c>
    </row>
    <row r="2898" spans="2:5" x14ac:dyDescent="0.2">
      <c r="B2898" s="195" t="s">
        <v>6414</v>
      </c>
      <c r="C2898" s="196">
        <v>16.387511069999999</v>
      </c>
      <c r="D2898" s="208">
        <v>39.819780309999999</v>
      </c>
      <c r="E2898" s="200">
        <v>78056</v>
      </c>
    </row>
    <row r="2899" spans="2:5" x14ac:dyDescent="0.2">
      <c r="B2899" s="195" t="s">
        <v>7748</v>
      </c>
      <c r="C2899" s="196">
        <v>16.101691689999999</v>
      </c>
      <c r="D2899" s="208">
        <v>38.618314859999998</v>
      </c>
      <c r="E2899" s="200">
        <v>102015</v>
      </c>
    </row>
    <row r="2900" spans="2:5" x14ac:dyDescent="0.2">
      <c r="B2900" s="195" t="s">
        <v>7065</v>
      </c>
      <c r="C2900" s="196">
        <v>14.880127870000001</v>
      </c>
      <c r="D2900" s="208">
        <v>37.230781450000002</v>
      </c>
      <c r="E2900" s="200">
        <v>89010</v>
      </c>
    </row>
    <row r="2901" spans="2:5" x14ac:dyDescent="0.2">
      <c r="B2901" s="197" t="s">
        <v>5078</v>
      </c>
      <c r="C2901" s="198">
        <v>14.056188949999999</v>
      </c>
      <c r="D2901" s="209">
        <v>41.185216990000001</v>
      </c>
      <c r="E2901" s="200">
        <v>61036</v>
      </c>
    </row>
    <row r="2902" spans="2:5" x14ac:dyDescent="0.2">
      <c r="B2902" s="195" t="s">
        <v>1030</v>
      </c>
      <c r="C2902" s="196">
        <v>8.5326506000000002</v>
      </c>
      <c r="D2902" s="208">
        <v>44.827113590000003</v>
      </c>
      <c r="E2902" s="200">
        <v>6071</v>
      </c>
    </row>
    <row r="2903" spans="2:5" x14ac:dyDescent="0.2">
      <c r="B2903" s="195" t="s">
        <v>2468</v>
      </c>
      <c r="C2903" s="196">
        <v>8.6827984899999997</v>
      </c>
      <c r="D2903" s="208">
        <v>45.046902090000003</v>
      </c>
      <c r="E2903" s="200">
        <v>18065</v>
      </c>
    </row>
    <row r="2904" spans="2:5" x14ac:dyDescent="0.2">
      <c r="B2904" s="197" t="s">
        <v>4836</v>
      </c>
      <c r="C2904" s="198">
        <v>12.68079241</v>
      </c>
      <c r="D2904" s="209">
        <v>41.805989779999997</v>
      </c>
      <c r="E2904" s="200">
        <v>58039</v>
      </c>
    </row>
    <row r="2905" spans="2:5" x14ac:dyDescent="0.2">
      <c r="B2905" s="195" t="s">
        <v>6415</v>
      </c>
      <c r="C2905" s="196">
        <v>16.262811790000001</v>
      </c>
      <c r="D2905" s="208">
        <v>39.836972420000002</v>
      </c>
      <c r="E2905" s="200">
        <v>78057</v>
      </c>
    </row>
    <row r="2906" spans="2:5" x14ac:dyDescent="0.2">
      <c r="B2906" s="195" t="s">
        <v>2954</v>
      </c>
      <c r="C2906" s="196">
        <v>11.292122969999999</v>
      </c>
      <c r="D2906" s="208">
        <v>46.085658850000002</v>
      </c>
      <c r="E2906" s="200">
        <v>22090</v>
      </c>
    </row>
    <row r="2907" spans="2:5" x14ac:dyDescent="0.2">
      <c r="B2907" s="195" t="s">
        <v>3613</v>
      </c>
      <c r="C2907" s="196">
        <v>11.69769786</v>
      </c>
      <c r="D2907" s="208">
        <v>44.996723520000003</v>
      </c>
      <c r="E2907" s="200">
        <v>29023</v>
      </c>
    </row>
    <row r="2908" spans="2:5" x14ac:dyDescent="0.2">
      <c r="B2908" s="195" t="s">
        <v>1031</v>
      </c>
      <c r="C2908" s="196">
        <v>8.3866095600000001</v>
      </c>
      <c r="D2908" s="208">
        <v>45.031508969999997</v>
      </c>
      <c r="E2908" s="200">
        <v>6072</v>
      </c>
    </row>
    <row r="2909" spans="2:5" x14ac:dyDescent="0.2">
      <c r="B2909" s="195" t="s">
        <v>1032</v>
      </c>
      <c r="C2909" s="196">
        <v>8.5361032800000007</v>
      </c>
      <c r="D2909" s="208">
        <v>45.134018390000001</v>
      </c>
      <c r="E2909" s="200">
        <v>6073</v>
      </c>
    </row>
    <row r="2910" spans="2:5" x14ac:dyDescent="0.2">
      <c r="B2910" s="195" t="s">
        <v>209</v>
      </c>
      <c r="C2910" s="196">
        <v>7.6056790599999999</v>
      </c>
      <c r="D2910" s="208">
        <v>45.436032470000001</v>
      </c>
      <c r="E2910" s="200">
        <v>1108</v>
      </c>
    </row>
    <row r="2911" spans="2:5" x14ac:dyDescent="0.2">
      <c r="B2911" s="195" t="s">
        <v>683</v>
      </c>
      <c r="C2911" s="196">
        <v>7.2756441599999997</v>
      </c>
      <c r="D2911" s="208">
        <v>44.571356999999999</v>
      </c>
      <c r="E2911" s="200">
        <v>4092</v>
      </c>
    </row>
    <row r="2912" spans="2:5" x14ac:dyDescent="0.2">
      <c r="B2912" s="197" t="s">
        <v>3959</v>
      </c>
      <c r="C2912" s="198">
        <v>10.573131739999999</v>
      </c>
      <c r="D2912" s="209">
        <v>44.295372</v>
      </c>
      <c r="E2912" s="200">
        <v>36016</v>
      </c>
    </row>
    <row r="2913" spans="2:5" x14ac:dyDescent="0.2">
      <c r="B2913" s="197" t="s">
        <v>4754</v>
      </c>
      <c r="C2913" s="198">
        <v>12.80531328</v>
      </c>
      <c r="D2913" s="209">
        <v>42.229665400000002</v>
      </c>
      <c r="E2913" s="200">
        <v>57030</v>
      </c>
    </row>
    <row r="2914" spans="2:5" x14ac:dyDescent="0.2">
      <c r="B2914" s="197" t="s">
        <v>5181</v>
      </c>
      <c r="C2914" s="198">
        <v>14.527400310000001</v>
      </c>
      <c r="D2914" s="209">
        <v>41.15752604</v>
      </c>
      <c r="E2914" s="200">
        <v>62035</v>
      </c>
    </row>
    <row r="2915" spans="2:5" x14ac:dyDescent="0.2">
      <c r="B2915" s="195" t="s">
        <v>3614</v>
      </c>
      <c r="C2915" s="196">
        <v>11.64100037</v>
      </c>
      <c r="D2915" s="208">
        <v>45.03168685</v>
      </c>
      <c r="E2915" s="200">
        <v>29024</v>
      </c>
    </row>
    <row r="2916" spans="2:5" x14ac:dyDescent="0.2">
      <c r="B2916" s="197" t="s">
        <v>4592</v>
      </c>
      <c r="C2916" s="198">
        <v>12.366433649999999</v>
      </c>
      <c r="D2916" s="209">
        <v>42.857538939999998</v>
      </c>
      <c r="E2916" s="200">
        <v>54020</v>
      </c>
    </row>
    <row r="2917" spans="2:5" x14ac:dyDescent="0.2">
      <c r="B2917" s="197" t="s">
        <v>5256</v>
      </c>
      <c r="C2917" s="198">
        <v>14.27258035</v>
      </c>
      <c r="D2917" s="209">
        <v>40.941202410000002</v>
      </c>
      <c r="E2917" s="200">
        <v>63032</v>
      </c>
    </row>
    <row r="2918" spans="2:5" x14ac:dyDescent="0.2">
      <c r="B2918" s="197" t="s">
        <v>5257</v>
      </c>
      <c r="C2918" s="198">
        <v>14.270901350000001</v>
      </c>
      <c r="D2918" s="209">
        <v>40.95564984</v>
      </c>
      <c r="E2918" s="200">
        <v>63033</v>
      </c>
    </row>
    <row r="2919" spans="2:5" x14ac:dyDescent="0.2">
      <c r="B2919" s="197" t="s">
        <v>4129</v>
      </c>
      <c r="C2919" s="198">
        <v>12.90097388</v>
      </c>
      <c r="D2919" s="209">
        <v>43.631961709999999</v>
      </c>
      <c r="E2919" s="200">
        <v>41016</v>
      </c>
    </row>
    <row r="2920" spans="2:5" x14ac:dyDescent="0.2">
      <c r="B2920" s="195" t="s">
        <v>6819</v>
      </c>
      <c r="C2920" s="196">
        <v>14.74474753</v>
      </c>
      <c r="D2920" s="208">
        <v>38.072343590000003</v>
      </c>
      <c r="E2920" s="200">
        <v>83026</v>
      </c>
    </row>
    <row r="2921" spans="2:5" x14ac:dyDescent="0.2">
      <c r="B2921" s="195" t="s">
        <v>3379</v>
      </c>
      <c r="C2921" s="196">
        <v>12.33941755</v>
      </c>
      <c r="D2921" s="208">
        <v>46.007469440000001</v>
      </c>
      <c r="E2921" s="200">
        <v>26030</v>
      </c>
    </row>
    <row r="2922" spans="2:5" x14ac:dyDescent="0.2">
      <c r="B2922" s="197" t="s">
        <v>5829</v>
      </c>
      <c r="C2922" s="198">
        <v>14.663161029999999</v>
      </c>
      <c r="D2922" s="209">
        <v>41.975578810000002</v>
      </c>
      <c r="E2922" s="200">
        <v>69036</v>
      </c>
    </row>
    <row r="2923" spans="2:5" x14ac:dyDescent="0.2">
      <c r="B2923" s="195" t="s">
        <v>1033</v>
      </c>
      <c r="C2923" s="196">
        <v>8.6848407099999996</v>
      </c>
      <c r="D2923" s="208">
        <v>44.782736530000001</v>
      </c>
      <c r="E2923" s="200">
        <v>6074</v>
      </c>
    </row>
    <row r="2924" spans="2:5" x14ac:dyDescent="0.2">
      <c r="B2924" s="197" t="s">
        <v>5351</v>
      </c>
      <c r="C2924" s="198">
        <v>15.097688679999999</v>
      </c>
      <c r="D2924" s="209">
        <v>41.011986800000003</v>
      </c>
      <c r="E2924" s="200">
        <v>64035</v>
      </c>
    </row>
    <row r="2925" spans="2:5" x14ac:dyDescent="0.2">
      <c r="B2925" s="197" t="s">
        <v>5079</v>
      </c>
      <c r="C2925" s="198">
        <v>14.17949932</v>
      </c>
      <c r="D2925" s="209">
        <v>40.994969060000003</v>
      </c>
      <c r="E2925" s="200">
        <v>61037</v>
      </c>
    </row>
    <row r="2926" spans="2:5" x14ac:dyDescent="0.2">
      <c r="B2926" s="195" t="s">
        <v>895</v>
      </c>
      <c r="C2926" s="196">
        <v>8.1753656499999998</v>
      </c>
      <c r="D2926" s="208">
        <v>45.00558693</v>
      </c>
      <c r="E2926" s="200">
        <v>5055</v>
      </c>
    </row>
    <row r="2927" spans="2:5" x14ac:dyDescent="0.2">
      <c r="B2927" s="197" t="s">
        <v>5830</v>
      </c>
      <c r="C2927" s="198">
        <v>14.370620600000001</v>
      </c>
      <c r="D2927" s="209">
        <v>42.260968089999999</v>
      </c>
      <c r="E2927" s="200">
        <v>69037</v>
      </c>
    </row>
    <row r="2928" spans="2:5" x14ac:dyDescent="0.2">
      <c r="B2928" s="195" t="s">
        <v>7280</v>
      </c>
      <c r="C2928" s="196">
        <v>12.72383344</v>
      </c>
      <c r="D2928" s="208">
        <v>46.212592870000002</v>
      </c>
      <c r="E2928" s="200">
        <v>93024</v>
      </c>
    </row>
    <row r="2929" spans="2:5" x14ac:dyDescent="0.2">
      <c r="B2929" s="195" t="s">
        <v>210</v>
      </c>
      <c r="C2929" s="196">
        <v>7.6655965699999999</v>
      </c>
      <c r="D2929" s="208">
        <v>45.279550700000001</v>
      </c>
      <c r="E2929" s="200">
        <v>1109</v>
      </c>
    </row>
    <row r="2930" spans="2:5" x14ac:dyDescent="0.2">
      <c r="B2930" s="197" t="s">
        <v>4130</v>
      </c>
      <c r="C2930" s="198">
        <v>12.3774383</v>
      </c>
      <c r="D2930" s="209">
        <v>43.764582279999999</v>
      </c>
      <c r="E2930" s="200">
        <v>41017</v>
      </c>
    </row>
    <row r="2931" spans="2:5" x14ac:dyDescent="0.2">
      <c r="B2931" s="197" t="s">
        <v>4131</v>
      </c>
      <c r="C2931" s="198">
        <v>12.73891053</v>
      </c>
      <c r="D2931" s="209">
        <v>43.514621890000001</v>
      </c>
      <c r="E2931" s="200">
        <v>41018</v>
      </c>
    </row>
    <row r="2932" spans="2:5" x14ac:dyDescent="0.2">
      <c r="B2932" s="197" t="s">
        <v>4989</v>
      </c>
      <c r="C2932" s="198">
        <v>13.35117166</v>
      </c>
      <c r="D2932" s="209">
        <v>41.639645690000002</v>
      </c>
      <c r="E2932" s="200">
        <v>60038</v>
      </c>
    </row>
    <row r="2933" spans="2:5" x14ac:dyDescent="0.2">
      <c r="B2933" s="195" t="s">
        <v>7330</v>
      </c>
      <c r="C2933" s="196">
        <v>14.449134369999999</v>
      </c>
      <c r="D2933" s="208">
        <v>41.601537639999997</v>
      </c>
      <c r="E2933" s="200">
        <v>94022</v>
      </c>
    </row>
    <row r="2934" spans="2:5" x14ac:dyDescent="0.2">
      <c r="B2934" s="195" t="s">
        <v>211</v>
      </c>
      <c r="C2934" s="196">
        <v>7.3507704299999999</v>
      </c>
      <c r="D2934" s="208">
        <v>44.933622389999996</v>
      </c>
      <c r="E2934" s="200">
        <v>1110</v>
      </c>
    </row>
    <row r="2935" spans="2:5" x14ac:dyDescent="0.2">
      <c r="B2935" s="195" t="s">
        <v>1034</v>
      </c>
      <c r="C2935" s="196">
        <v>8.6790622899999992</v>
      </c>
      <c r="D2935" s="208">
        <v>44.838986300000002</v>
      </c>
      <c r="E2935" s="200">
        <v>6075</v>
      </c>
    </row>
    <row r="2936" spans="2:5" x14ac:dyDescent="0.2">
      <c r="B2936" s="195" t="s">
        <v>1035</v>
      </c>
      <c r="C2936" s="196">
        <v>8.4254126599999992</v>
      </c>
      <c r="D2936" s="208">
        <v>44.965564639999997</v>
      </c>
      <c r="E2936" s="200">
        <v>6076</v>
      </c>
    </row>
    <row r="2937" spans="2:5" x14ac:dyDescent="0.2">
      <c r="B2937" s="197" t="s">
        <v>4390</v>
      </c>
      <c r="C2937" s="198">
        <v>10.810086889999999</v>
      </c>
      <c r="D2937" s="209">
        <v>43.72861331</v>
      </c>
      <c r="E2937" s="200">
        <v>48019</v>
      </c>
    </row>
    <row r="2938" spans="2:5" x14ac:dyDescent="0.2">
      <c r="B2938" s="195" t="s">
        <v>2061</v>
      </c>
      <c r="C2938" s="196">
        <v>9.5249738100000005</v>
      </c>
      <c r="D2938" s="208">
        <v>45.857102040000001</v>
      </c>
      <c r="E2938" s="200">
        <v>16106</v>
      </c>
    </row>
    <row r="2939" spans="2:5" x14ac:dyDescent="0.2">
      <c r="B2939" s="195" t="s">
        <v>3102</v>
      </c>
      <c r="C2939" s="196">
        <v>10.88211313</v>
      </c>
      <c r="D2939" s="208">
        <v>45.543166290000002</v>
      </c>
      <c r="E2939" s="200">
        <v>23035</v>
      </c>
    </row>
    <row r="2940" spans="2:5" x14ac:dyDescent="0.2">
      <c r="B2940" s="197" t="s">
        <v>4990</v>
      </c>
      <c r="C2940" s="198">
        <v>13.289463810000001</v>
      </c>
      <c r="D2940" s="209">
        <v>41.727951660000002</v>
      </c>
      <c r="E2940" s="200">
        <v>60039</v>
      </c>
    </row>
    <row r="2941" spans="2:5" x14ac:dyDescent="0.2">
      <c r="B2941" s="195" t="s">
        <v>2810</v>
      </c>
      <c r="C2941" s="196">
        <v>11.68057452</v>
      </c>
      <c r="D2941" s="208">
        <v>46.642267510000003</v>
      </c>
      <c r="E2941" s="200">
        <v>21033</v>
      </c>
    </row>
    <row r="2942" spans="2:5" x14ac:dyDescent="0.2">
      <c r="B2942" s="197" t="s">
        <v>5831</v>
      </c>
      <c r="C2942" s="198">
        <v>14.5865475</v>
      </c>
      <c r="D2942" s="209">
        <v>42.00849187</v>
      </c>
      <c r="E2942" s="200">
        <v>69038</v>
      </c>
    </row>
    <row r="2943" spans="2:5" x14ac:dyDescent="0.2">
      <c r="B2943" s="195" t="s">
        <v>6820</v>
      </c>
      <c r="C2943" s="196">
        <v>15.37997427</v>
      </c>
      <c r="D2943" s="208">
        <v>37.9609047</v>
      </c>
      <c r="E2943" s="200">
        <v>83027</v>
      </c>
    </row>
    <row r="2944" spans="2:5" x14ac:dyDescent="0.2">
      <c r="B2944" s="195" t="s">
        <v>6821</v>
      </c>
      <c r="C2944" s="196">
        <v>15.125489310000001</v>
      </c>
      <c r="D2944" s="208">
        <v>38.104753389999999</v>
      </c>
      <c r="E2944" s="200">
        <v>83028</v>
      </c>
    </row>
    <row r="2945" spans="2:5" x14ac:dyDescent="0.2">
      <c r="B2945" s="197" t="s">
        <v>5487</v>
      </c>
      <c r="C2945" s="198">
        <v>14.55018156</v>
      </c>
      <c r="D2945" s="209">
        <v>40.620230800000002</v>
      </c>
      <c r="E2945" s="200">
        <v>65053</v>
      </c>
    </row>
    <row r="2946" spans="2:5" x14ac:dyDescent="0.2">
      <c r="B2946" s="195" t="s">
        <v>7986</v>
      </c>
      <c r="C2946" s="196">
        <v>8.9438958300000007</v>
      </c>
      <c r="D2946" s="208">
        <v>39.562978200000003</v>
      </c>
      <c r="E2946" s="200">
        <v>111022</v>
      </c>
    </row>
    <row r="2947" spans="2:5" x14ac:dyDescent="0.2">
      <c r="B2947" s="195" t="s">
        <v>6416</v>
      </c>
      <c r="C2947" s="196">
        <v>16.031347350000001</v>
      </c>
      <c r="D2947" s="208">
        <v>39.416263290000003</v>
      </c>
      <c r="E2947" s="200">
        <v>78058</v>
      </c>
    </row>
    <row r="2948" spans="2:5" x14ac:dyDescent="0.2">
      <c r="B2948" s="197" t="s">
        <v>4079</v>
      </c>
      <c r="C2948" s="198">
        <v>11.9593004</v>
      </c>
      <c r="D2948" s="209">
        <v>44.468024280000002</v>
      </c>
      <c r="E2948" s="200">
        <v>39011</v>
      </c>
    </row>
    <row r="2949" spans="2:5" x14ac:dyDescent="0.2">
      <c r="B2949" s="195" t="s">
        <v>1778</v>
      </c>
      <c r="C2949" s="196">
        <v>9.7501074800000005</v>
      </c>
      <c r="D2949" s="208">
        <v>46.149466850000003</v>
      </c>
      <c r="E2949" s="200">
        <v>14030</v>
      </c>
    </row>
    <row r="2950" spans="2:5" x14ac:dyDescent="0.2">
      <c r="B2950" s="197" t="s">
        <v>5488</v>
      </c>
      <c r="C2950" s="198">
        <v>15.323656769999999</v>
      </c>
      <c r="D2950" s="209">
        <v>40.151558700000002</v>
      </c>
      <c r="E2950" s="200">
        <v>65054</v>
      </c>
    </row>
    <row r="2951" spans="2:5" x14ac:dyDescent="0.2">
      <c r="B2951" s="195" t="s">
        <v>2639</v>
      </c>
      <c r="C2951" s="196">
        <v>10.2216801</v>
      </c>
      <c r="D2951" s="208">
        <v>45.215815050000003</v>
      </c>
      <c r="E2951" s="200">
        <v>19045</v>
      </c>
    </row>
    <row r="2952" spans="2:5" x14ac:dyDescent="0.2">
      <c r="B2952" s="195" t="s">
        <v>1036</v>
      </c>
      <c r="C2952" s="196">
        <v>8.1931503899999996</v>
      </c>
      <c r="D2952" s="208">
        <v>45.15893956</v>
      </c>
      <c r="E2952" s="200">
        <v>6077</v>
      </c>
    </row>
    <row r="2953" spans="2:5" x14ac:dyDescent="0.2">
      <c r="B2953" s="197" t="s">
        <v>4132</v>
      </c>
      <c r="C2953" s="198">
        <v>12.756480229999999</v>
      </c>
      <c r="D2953" s="209">
        <v>43.966587709999999</v>
      </c>
      <c r="E2953" s="200">
        <v>41019</v>
      </c>
    </row>
    <row r="2954" spans="2:5" x14ac:dyDescent="0.2">
      <c r="B2954" s="195" t="s">
        <v>1178</v>
      </c>
      <c r="C2954" s="196">
        <v>7.8823495899999996</v>
      </c>
      <c r="D2954" s="208">
        <v>45.712862940000001</v>
      </c>
      <c r="E2954" s="200">
        <v>7029</v>
      </c>
    </row>
    <row r="2955" spans="2:5" x14ac:dyDescent="0.2">
      <c r="B2955" s="195" t="s">
        <v>2640</v>
      </c>
      <c r="C2955" s="196">
        <v>10.11603436</v>
      </c>
      <c r="D2955" s="208">
        <v>45.155296130000004</v>
      </c>
      <c r="E2955" s="200">
        <v>19046</v>
      </c>
    </row>
    <row r="2956" spans="2:5" x14ac:dyDescent="0.2">
      <c r="B2956" s="195" t="s">
        <v>7185</v>
      </c>
      <c r="C2956" s="196">
        <v>9.1830931400000004</v>
      </c>
      <c r="D2956" s="208">
        <v>39.912709239999998</v>
      </c>
      <c r="E2956" s="200">
        <v>91025</v>
      </c>
    </row>
    <row r="2957" spans="2:5" x14ac:dyDescent="0.2">
      <c r="B2957" s="197" t="s">
        <v>4927</v>
      </c>
      <c r="C2957" s="198">
        <v>13.57195666</v>
      </c>
      <c r="D2957" s="209">
        <v>41.213364319999997</v>
      </c>
      <c r="E2957" s="200">
        <v>59009</v>
      </c>
    </row>
    <row r="2958" spans="2:5" x14ac:dyDescent="0.2">
      <c r="B2958" s="195" t="s">
        <v>6822</v>
      </c>
      <c r="C2958" s="196">
        <v>15.22055836</v>
      </c>
      <c r="D2958" s="208">
        <v>37.860863350000002</v>
      </c>
      <c r="E2958" s="200">
        <v>83029</v>
      </c>
    </row>
    <row r="2959" spans="2:5" x14ac:dyDescent="0.2">
      <c r="B2959" s="195" t="s">
        <v>1876</v>
      </c>
      <c r="C2959" s="196">
        <v>9.0345172199999997</v>
      </c>
      <c r="D2959" s="208">
        <v>45.405717289999998</v>
      </c>
      <c r="E2959" s="200">
        <v>15103</v>
      </c>
    </row>
    <row r="2960" spans="2:5" x14ac:dyDescent="0.2">
      <c r="B2960" s="197" t="s">
        <v>4014</v>
      </c>
      <c r="C2960" s="198">
        <v>10.936246390000001</v>
      </c>
      <c r="D2960" s="209">
        <v>44.199004559999999</v>
      </c>
      <c r="E2960" s="200">
        <v>37027</v>
      </c>
    </row>
    <row r="2961" spans="2:5" x14ac:dyDescent="0.2">
      <c r="B2961" s="195" t="s">
        <v>7471</v>
      </c>
      <c r="C2961" s="196">
        <v>8.0747238100000001</v>
      </c>
      <c r="D2961" s="208">
        <v>45.539404490000003</v>
      </c>
      <c r="E2961" s="200">
        <v>96026</v>
      </c>
    </row>
    <row r="2962" spans="2:5" x14ac:dyDescent="0.2">
      <c r="B2962" s="197" t="s">
        <v>5637</v>
      </c>
      <c r="C2962" s="198">
        <v>13.700864640000001</v>
      </c>
      <c r="D2962" s="209">
        <v>42.12626341</v>
      </c>
      <c r="E2962" s="200">
        <v>66045</v>
      </c>
    </row>
    <row r="2963" spans="2:5" x14ac:dyDescent="0.2">
      <c r="B2963" s="195" t="s">
        <v>6976</v>
      </c>
      <c r="C2963" s="196">
        <v>14.53558411</v>
      </c>
      <c r="D2963" s="208">
        <v>37.710318819999998</v>
      </c>
      <c r="E2963" s="200">
        <v>86010</v>
      </c>
    </row>
    <row r="2964" spans="2:5" x14ac:dyDescent="0.2">
      <c r="B2964" s="197" t="s">
        <v>6160</v>
      </c>
      <c r="C2964" s="198">
        <v>18.369484759999999</v>
      </c>
      <c r="D2964" s="209">
        <v>39.846527389999999</v>
      </c>
      <c r="E2964" s="200">
        <v>75028</v>
      </c>
    </row>
    <row r="2965" spans="2:5" x14ac:dyDescent="0.2">
      <c r="B2965" s="195" t="s">
        <v>6538</v>
      </c>
      <c r="C2965" s="196">
        <v>16.463512160000001</v>
      </c>
      <c r="D2965" s="208">
        <v>38.676824449999998</v>
      </c>
      <c r="E2965" s="200">
        <v>79055</v>
      </c>
    </row>
    <row r="2966" spans="2:5" x14ac:dyDescent="0.2">
      <c r="B2966" s="197" t="s">
        <v>4234</v>
      </c>
      <c r="C2966" s="198">
        <v>13.068082970000001</v>
      </c>
      <c r="D2966" s="209">
        <v>43.239461859999999</v>
      </c>
      <c r="E2966" s="200">
        <v>43020</v>
      </c>
    </row>
    <row r="2967" spans="2:5" x14ac:dyDescent="0.2">
      <c r="B2967" s="195" t="s">
        <v>3380</v>
      </c>
      <c r="C2967" s="196">
        <v>12.48167791</v>
      </c>
      <c r="D2967" s="208">
        <v>45.880460470000003</v>
      </c>
      <c r="E2967" s="200">
        <v>26031</v>
      </c>
    </row>
    <row r="2968" spans="2:5" x14ac:dyDescent="0.2">
      <c r="B2968" s="195" t="s">
        <v>3615</v>
      </c>
      <c r="C2968" s="196">
        <v>11.481597259999999</v>
      </c>
      <c r="D2968" s="208">
        <v>44.948298100000002</v>
      </c>
      <c r="E2968" s="200">
        <v>29025</v>
      </c>
    </row>
    <row r="2969" spans="2:5" x14ac:dyDescent="0.2">
      <c r="B2969" s="195" t="s">
        <v>684</v>
      </c>
      <c r="C2969" s="196">
        <v>7.4067615599999996</v>
      </c>
      <c r="D2969" s="208">
        <v>44.335247520000003</v>
      </c>
      <c r="E2969" s="200">
        <v>4093</v>
      </c>
    </row>
    <row r="2970" spans="2:5" x14ac:dyDescent="0.2">
      <c r="B2970" s="197" t="s">
        <v>4522</v>
      </c>
      <c r="C2970" s="198">
        <v>11.433480469999999</v>
      </c>
      <c r="D2970" s="209">
        <v>43.468760920000001</v>
      </c>
      <c r="E2970" s="200">
        <v>52013</v>
      </c>
    </row>
    <row r="2971" spans="2:5" x14ac:dyDescent="0.2">
      <c r="B2971" s="195" t="s">
        <v>7186</v>
      </c>
      <c r="C2971" s="196">
        <v>9.5061877999999993</v>
      </c>
      <c r="D2971" s="208">
        <v>39.847628819999997</v>
      </c>
      <c r="E2971" s="200">
        <v>91026</v>
      </c>
    </row>
    <row r="2972" spans="2:5" x14ac:dyDescent="0.2">
      <c r="B2972" s="195" t="s">
        <v>2811</v>
      </c>
      <c r="C2972" s="196">
        <v>11.9477335</v>
      </c>
      <c r="D2972" s="208">
        <v>46.835276999999998</v>
      </c>
      <c r="E2972" s="200">
        <v>21034</v>
      </c>
    </row>
    <row r="2973" spans="2:5" x14ac:dyDescent="0.2">
      <c r="B2973" s="195" t="s">
        <v>6823</v>
      </c>
      <c r="C2973" s="196">
        <v>14.77102197</v>
      </c>
      <c r="D2973" s="208">
        <v>38.033029820000003</v>
      </c>
      <c r="E2973" s="200">
        <v>83030</v>
      </c>
    </row>
    <row r="2974" spans="2:5" x14ac:dyDescent="0.2">
      <c r="B2974" s="197" t="s">
        <v>6161</v>
      </c>
      <c r="C2974" s="198">
        <v>18.172275030000002</v>
      </c>
      <c r="D2974" s="209">
        <v>40.173956099999998</v>
      </c>
      <c r="E2974" s="200">
        <v>75029</v>
      </c>
    </row>
    <row r="2975" spans="2:5" x14ac:dyDescent="0.2">
      <c r="B2975" s="197" t="s">
        <v>6162</v>
      </c>
      <c r="C2975" s="198">
        <v>18.07167875</v>
      </c>
      <c r="D2975" s="209">
        <v>40.14844824</v>
      </c>
      <c r="E2975" s="200">
        <v>75030</v>
      </c>
    </row>
    <row r="2976" spans="2:5" x14ac:dyDescent="0.2">
      <c r="B2976" s="195" t="s">
        <v>6625</v>
      </c>
      <c r="C2976" s="196">
        <v>16.10849412</v>
      </c>
      <c r="D2976" s="208">
        <v>38.460268980000002</v>
      </c>
      <c r="E2976" s="200">
        <v>80035</v>
      </c>
    </row>
    <row r="2977" spans="2:5" x14ac:dyDescent="0.2">
      <c r="B2977" s="195" t="s">
        <v>7561</v>
      </c>
      <c r="C2977" s="196">
        <v>9.3744398499999999</v>
      </c>
      <c r="D2977" s="208">
        <v>45.814348860000003</v>
      </c>
      <c r="E2977" s="200">
        <v>97036</v>
      </c>
    </row>
    <row r="2978" spans="2:5" x14ac:dyDescent="0.2">
      <c r="B2978" s="197" t="s">
        <v>4097</v>
      </c>
      <c r="C2978" s="198">
        <v>11.910370260000001</v>
      </c>
      <c r="D2978" s="209">
        <v>43.996423200000002</v>
      </c>
      <c r="E2978" s="200">
        <v>40014</v>
      </c>
    </row>
    <row r="2979" spans="2:5" x14ac:dyDescent="0.2">
      <c r="B2979" s="195" t="s">
        <v>7640</v>
      </c>
      <c r="C2979" s="196">
        <v>9.4429579700000001</v>
      </c>
      <c r="D2979" s="208">
        <v>45.357879670000003</v>
      </c>
      <c r="E2979" s="200">
        <v>98027</v>
      </c>
    </row>
    <row r="2980" spans="2:5" x14ac:dyDescent="0.2">
      <c r="B2980" s="195" t="s">
        <v>1528</v>
      </c>
      <c r="C2980" s="196">
        <v>8.7932992500000005</v>
      </c>
      <c r="D2980" s="208">
        <v>45.660183019999998</v>
      </c>
      <c r="E2980" s="200">
        <v>12070</v>
      </c>
    </row>
    <row r="2981" spans="2:5" x14ac:dyDescent="0.2">
      <c r="B2981" s="197" t="s">
        <v>4691</v>
      </c>
      <c r="C2981" s="198">
        <v>12.4044919</v>
      </c>
      <c r="D2981" s="209">
        <v>42.372414499999998</v>
      </c>
      <c r="E2981" s="200">
        <v>56027</v>
      </c>
    </row>
    <row r="2982" spans="2:5" x14ac:dyDescent="0.2">
      <c r="B2982" s="195" t="s">
        <v>540</v>
      </c>
      <c r="C2982" s="196">
        <v>8.6952726600000005</v>
      </c>
      <c r="D2982" s="208">
        <v>45.477695349999998</v>
      </c>
      <c r="E2982" s="200">
        <v>3068</v>
      </c>
    </row>
    <row r="2983" spans="2:5" x14ac:dyDescent="0.2">
      <c r="B2983" s="195" t="s">
        <v>1529</v>
      </c>
      <c r="C2983" s="196">
        <v>8.7685334600000004</v>
      </c>
      <c r="D2983" s="208">
        <v>45.786291769999998</v>
      </c>
      <c r="E2983" s="200">
        <v>12071</v>
      </c>
    </row>
    <row r="2984" spans="2:5" x14ac:dyDescent="0.2">
      <c r="B2984" s="195" t="s">
        <v>2469</v>
      </c>
      <c r="C2984" s="196">
        <v>8.8186261800000008</v>
      </c>
      <c r="D2984" s="208">
        <v>45.097184009999999</v>
      </c>
      <c r="E2984" s="200">
        <v>18066</v>
      </c>
    </row>
    <row r="2985" spans="2:5" x14ac:dyDescent="0.2">
      <c r="B2985" s="197" t="s">
        <v>4335</v>
      </c>
      <c r="C2985" s="198">
        <v>10.4356557</v>
      </c>
      <c r="D2985" s="209">
        <v>44.060468700000001</v>
      </c>
      <c r="E2985" s="200">
        <v>46015</v>
      </c>
    </row>
    <row r="2986" spans="2:5" x14ac:dyDescent="0.2">
      <c r="B2986" s="197" t="s">
        <v>4837</v>
      </c>
      <c r="C2986" s="198">
        <v>12.82256314</v>
      </c>
      <c r="D2986" s="209">
        <v>41.870037889999999</v>
      </c>
      <c r="E2986" s="200">
        <v>58040</v>
      </c>
    </row>
    <row r="2987" spans="2:5" x14ac:dyDescent="0.2">
      <c r="B2987" s="195" t="s">
        <v>6263</v>
      </c>
      <c r="C2987" s="196">
        <v>16.1385519</v>
      </c>
      <c r="D2987" s="208">
        <v>40.288920699999998</v>
      </c>
      <c r="E2987" s="200">
        <v>76035</v>
      </c>
    </row>
    <row r="2988" spans="2:5" x14ac:dyDescent="0.2">
      <c r="B2988" s="197" t="s">
        <v>4015</v>
      </c>
      <c r="C2988" s="198">
        <v>11.435941720000001</v>
      </c>
      <c r="D2988" s="209">
        <v>44.744739979999999</v>
      </c>
      <c r="E2988" s="200">
        <v>37028</v>
      </c>
    </row>
    <row r="2989" spans="2:5" x14ac:dyDescent="0.2">
      <c r="B2989" s="195" t="s">
        <v>3525</v>
      </c>
      <c r="C2989" s="196">
        <v>11.82944868</v>
      </c>
      <c r="D2989" s="208">
        <v>45.662817699999998</v>
      </c>
      <c r="E2989" s="200">
        <v>28039</v>
      </c>
    </row>
    <row r="2990" spans="2:5" x14ac:dyDescent="0.2">
      <c r="B2990" s="197" t="s">
        <v>4991</v>
      </c>
      <c r="C2990" s="198">
        <v>13.79863898</v>
      </c>
      <c r="D2990" s="209">
        <v>41.657784909999997</v>
      </c>
      <c r="E2990" s="200">
        <v>60040</v>
      </c>
    </row>
    <row r="2991" spans="2:5" x14ac:dyDescent="0.2">
      <c r="B2991" s="195" t="s">
        <v>3207</v>
      </c>
      <c r="C2991" s="196">
        <v>11.549163650000001</v>
      </c>
      <c r="D2991" s="208">
        <v>45.892366750000001</v>
      </c>
      <c r="E2991" s="200">
        <v>24042</v>
      </c>
    </row>
    <row r="2992" spans="2:5" x14ac:dyDescent="0.2">
      <c r="B2992" s="197" t="s">
        <v>6163</v>
      </c>
      <c r="C2992" s="198">
        <v>17.97422723</v>
      </c>
      <c r="D2992" s="209">
        <v>40.053180730000001</v>
      </c>
      <c r="E2992" s="200">
        <v>75031</v>
      </c>
    </row>
    <row r="2993" spans="2:5" x14ac:dyDescent="0.2">
      <c r="B2993" s="197" t="s">
        <v>5080</v>
      </c>
      <c r="C2993" s="198">
        <v>14.22518593</v>
      </c>
      <c r="D2993" s="209">
        <v>41.464987389999997</v>
      </c>
      <c r="E2993" s="200">
        <v>61038</v>
      </c>
    </row>
    <row r="2994" spans="2:5" x14ac:dyDescent="0.2">
      <c r="B2994" s="195" t="s">
        <v>6824</v>
      </c>
      <c r="C2994" s="196">
        <v>15.293815459999999</v>
      </c>
      <c r="D2994" s="208">
        <v>37.901681119999999</v>
      </c>
      <c r="E2994" s="200">
        <v>83031</v>
      </c>
    </row>
    <row r="2995" spans="2:5" x14ac:dyDescent="0.2">
      <c r="B2995" s="197" t="s">
        <v>5081</v>
      </c>
      <c r="C2995" s="198">
        <v>13.956130050000001</v>
      </c>
      <c r="D2995" s="209">
        <v>41.341483140000001</v>
      </c>
      <c r="E2995" s="200">
        <v>61039</v>
      </c>
    </row>
    <row r="2996" spans="2:5" x14ac:dyDescent="0.2">
      <c r="B2996" s="195" t="s">
        <v>7187</v>
      </c>
      <c r="C2996" s="196">
        <v>9.6167105500000005</v>
      </c>
      <c r="D2996" s="208">
        <v>40.386625930000001</v>
      </c>
      <c r="E2996" s="200">
        <v>91027</v>
      </c>
    </row>
    <row r="2997" spans="2:5" x14ac:dyDescent="0.2">
      <c r="B2997" s="195" t="s">
        <v>3526</v>
      </c>
      <c r="C2997" s="196">
        <v>11.72825465</v>
      </c>
      <c r="D2997" s="208">
        <v>45.308579340000001</v>
      </c>
      <c r="E2997" s="200">
        <v>28040</v>
      </c>
    </row>
    <row r="2998" spans="2:5" x14ac:dyDescent="0.2">
      <c r="B2998" s="195" t="s">
        <v>1037</v>
      </c>
      <c r="C2998" s="196">
        <v>8.5430521000000006</v>
      </c>
      <c r="D2998" s="208">
        <v>44.808924380000001</v>
      </c>
      <c r="E2998" s="200">
        <v>6078</v>
      </c>
    </row>
    <row r="2999" spans="2:5" x14ac:dyDescent="0.2">
      <c r="B2999" s="195" t="s">
        <v>2274</v>
      </c>
      <c r="C2999" s="196">
        <v>10.29778932</v>
      </c>
      <c r="D2999" s="208">
        <v>45.253860289999999</v>
      </c>
      <c r="E2999" s="200">
        <v>17073</v>
      </c>
    </row>
    <row r="3000" spans="2:5" x14ac:dyDescent="0.2">
      <c r="B3000" s="195" t="s">
        <v>2470</v>
      </c>
      <c r="C3000" s="196">
        <v>8.7627974799999997</v>
      </c>
      <c r="D3000" s="208">
        <v>45.028734810000003</v>
      </c>
      <c r="E3000" s="200">
        <v>18067</v>
      </c>
    </row>
    <row r="3001" spans="2:5" x14ac:dyDescent="0.2">
      <c r="B3001" s="195" t="s">
        <v>685</v>
      </c>
      <c r="C3001" s="196">
        <v>7.3474143200000004</v>
      </c>
      <c r="D3001" s="208">
        <v>44.629373579999999</v>
      </c>
      <c r="E3001" s="200">
        <v>4094</v>
      </c>
    </row>
    <row r="3002" spans="2:5" x14ac:dyDescent="0.2">
      <c r="B3002" s="197" t="s">
        <v>4391</v>
      </c>
      <c r="C3002" s="198">
        <v>10.95316019</v>
      </c>
      <c r="D3002" s="209">
        <v>43.538617410000001</v>
      </c>
      <c r="E3002" s="200">
        <v>48020</v>
      </c>
    </row>
    <row r="3003" spans="2:5" x14ac:dyDescent="0.2">
      <c r="B3003" s="197" t="s">
        <v>5922</v>
      </c>
      <c r="C3003" s="198">
        <v>14.914031960000001</v>
      </c>
      <c r="D3003" s="209">
        <v>41.509267459999997</v>
      </c>
      <c r="E3003" s="200">
        <v>70025</v>
      </c>
    </row>
    <row r="3004" spans="2:5" x14ac:dyDescent="0.2">
      <c r="B3004" s="195" t="s">
        <v>3208</v>
      </c>
      <c r="C3004" s="196">
        <v>11.341445849999999</v>
      </c>
      <c r="D3004" s="208">
        <v>45.460248679999999</v>
      </c>
      <c r="E3004" s="200">
        <v>24043</v>
      </c>
    </row>
    <row r="3005" spans="2:5" x14ac:dyDescent="0.2">
      <c r="B3005" s="197" t="s">
        <v>5832</v>
      </c>
      <c r="C3005" s="198">
        <v>14.207538230000001</v>
      </c>
      <c r="D3005" s="209">
        <v>41.9054693</v>
      </c>
      <c r="E3005" s="200">
        <v>69039</v>
      </c>
    </row>
    <row r="3006" spans="2:5" x14ac:dyDescent="0.2">
      <c r="B3006" s="197" t="s">
        <v>4098</v>
      </c>
      <c r="C3006" s="198">
        <v>12.339072270000001</v>
      </c>
      <c r="D3006" s="209">
        <v>44.120006410000002</v>
      </c>
      <c r="E3006" s="200">
        <v>40015</v>
      </c>
    </row>
    <row r="3007" spans="2:5" x14ac:dyDescent="0.2">
      <c r="B3007" s="195" t="s">
        <v>2471</v>
      </c>
      <c r="C3007" s="196">
        <v>8.8615852999999998</v>
      </c>
      <c r="D3007" s="208">
        <v>45.249797790000002</v>
      </c>
      <c r="E3007" s="200">
        <v>18068</v>
      </c>
    </row>
    <row r="3008" spans="2:5" x14ac:dyDescent="0.2">
      <c r="B3008" s="195" t="s">
        <v>3209</v>
      </c>
      <c r="C3008" s="196">
        <v>11.4400832</v>
      </c>
      <c r="D3008" s="208">
        <v>45.588710370000001</v>
      </c>
      <c r="E3008" s="200">
        <v>24044</v>
      </c>
    </row>
    <row r="3009" spans="2:5" x14ac:dyDescent="0.2">
      <c r="B3009" s="195" t="s">
        <v>2062</v>
      </c>
      <c r="C3009" s="196">
        <v>9.9459531900000009</v>
      </c>
      <c r="D3009" s="208">
        <v>45.990656510000001</v>
      </c>
      <c r="E3009" s="200">
        <v>16107</v>
      </c>
    </row>
    <row r="3010" spans="2:5" x14ac:dyDescent="0.2">
      <c r="B3010" s="195" t="s">
        <v>2063</v>
      </c>
      <c r="C3010" s="196">
        <v>9.9040049700000008</v>
      </c>
      <c r="D3010" s="208">
        <v>45.811288869999998</v>
      </c>
      <c r="E3010" s="200">
        <v>16108</v>
      </c>
    </row>
    <row r="3011" spans="2:5" x14ac:dyDescent="0.2">
      <c r="B3011" s="195" t="s">
        <v>2064</v>
      </c>
      <c r="C3011" s="196">
        <v>9.8898963099999992</v>
      </c>
      <c r="D3011" s="208">
        <v>45.66236043</v>
      </c>
      <c r="E3011" s="200">
        <v>16109</v>
      </c>
    </row>
    <row r="3012" spans="2:5" x14ac:dyDescent="0.2">
      <c r="B3012" s="195" t="s">
        <v>6747</v>
      </c>
      <c r="C3012" s="196">
        <v>14.20524912</v>
      </c>
      <c r="D3012" s="208">
        <v>37.798153300000003</v>
      </c>
      <c r="E3012" s="200">
        <v>82036</v>
      </c>
    </row>
    <row r="3013" spans="2:5" x14ac:dyDescent="0.2">
      <c r="B3013" s="195" t="s">
        <v>6337</v>
      </c>
      <c r="C3013" s="196">
        <v>16.227168039999999</v>
      </c>
      <c r="D3013" s="208">
        <v>40.548823669999997</v>
      </c>
      <c r="E3013" s="200">
        <v>77009</v>
      </c>
    </row>
    <row r="3014" spans="2:5" x14ac:dyDescent="0.2">
      <c r="B3014" s="195" t="s">
        <v>1038</v>
      </c>
      <c r="C3014" s="196">
        <v>8.9990357099999994</v>
      </c>
      <c r="D3014" s="208">
        <v>44.780940610000002</v>
      </c>
      <c r="E3014" s="200">
        <v>6079</v>
      </c>
    </row>
    <row r="3015" spans="2:5" x14ac:dyDescent="0.2">
      <c r="B3015" s="195" t="s">
        <v>541</v>
      </c>
      <c r="C3015" s="196">
        <v>8.6596796000000005</v>
      </c>
      <c r="D3015" s="208">
        <v>45.386650750000001</v>
      </c>
      <c r="E3015" s="200">
        <v>3069</v>
      </c>
    </row>
    <row r="3016" spans="2:5" x14ac:dyDescent="0.2">
      <c r="B3016" s="195" t="s">
        <v>1877</v>
      </c>
      <c r="C3016" s="196">
        <v>9.0774867700000001</v>
      </c>
      <c r="D3016" s="208">
        <v>45.575606739999998</v>
      </c>
      <c r="E3016" s="200">
        <v>15105</v>
      </c>
    </row>
    <row r="3017" spans="2:5" x14ac:dyDescent="0.2">
      <c r="B3017" s="195" t="s">
        <v>7562</v>
      </c>
      <c r="C3017" s="196">
        <v>9.3026693999999992</v>
      </c>
      <c r="D3017" s="208">
        <v>45.772381430000003</v>
      </c>
      <c r="E3017" s="200">
        <v>97037</v>
      </c>
    </row>
    <row r="3018" spans="2:5" x14ac:dyDescent="0.2">
      <c r="B3018" s="195" t="s">
        <v>3103</v>
      </c>
      <c r="C3018" s="196">
        <v>10.7070209</v>
      </c>
      <c r="D3018" s="208">
        <v>45.574968900000002</v>
      </c>
      <c r="E3018" s="200">
        <v>23036</v>
      </c>
    </row>
    <row r="3019" spans="2:5" x14ac:dyDescent="0.2">
      <c r="B3019" s="195" t="s">
        <v>2275</v>
      </c>
      <c r="C3019" s="196">
        <v>10.557994860000001</v>
      </c>
      <c r="D3019" s="208">
        <v>45.620090930000003</v>
      </c>
      <c r="E3019" s="200">
        <v>17074</v>
      </c>
    </row>
    <row r="3020" spans="2:5" x14ac:dyDescent="0.2">
      <c r="B3020" s="195" t="s">
        <v>2276</v>
      </c>
      <c r="C3020" s="196">
        <v>10.18222299</v>
      </c>
      <c r="D3020" s="208">
        <v>45.689094130000001</v>
      </c>
      <c r="E3020" s="200">
        <v>17075</v>
      </c>
    </row>
    <row r="3021" spans="2:5" x14ac:dyDescent="0.2">
      <c r="B3021" s="195" t="s">
        <v>686</v>
      </c>
      <c r="C3021" s="196">
        <v>8.0298840299999998</v>
      </c>
      <c r="D3021" s="208">
        <v>44.197292820000001</v>
      </c>
      <c r="E3021" s="200">
        <v>4095</v>
      </c>
    </row>
    <row r="3022" spans="2:5" x14ac:dyDescent="0.2">
      <c r="B3022" s="195" t="s">
        <v>542</v>
      </c>
      <c r="C3022" s="196">
        <v>8.4292154499999992</v>
      </c>
      <c r="D3022" s="208">
        <v>45.727504349999997</v>
      </c>
      <c r="E3022" s="200">
        <v>3070</v>
      </c>
    </row>
    <row r="3023" spans="2:5" x14ac:dyDescent="0.2">
      <c r="B3023" s="195" t="s">
        <v>2812</v>
      </c>
      <c r="C3023" s="196">
        <v>11.20131739</v>
      </c>
      <c r="D3023" s="208">
        <v>46.584716759999999</v>
      </c>
      <c r="E3023" s="200">
        <v>21035</v>
      </c>
    </row>
    <row r="3024" spans="2:5" x14ac:dyDescent="0.2">
      <c r="B3024" s="195" t="s">
        <v>2277</v>
      </c>
      <c r="C3024" s="196">
        <v>10.659944619999999</v>
      </c>
      <c r="D3024" s="208">
        <v>45.68981041</v>
      </c>
      <c r="E3024" s="200">
        <v>17076</v>
      </c>
    </row>
    <row r="3025" spans="2:5" x14ac:dyDescent="0.2">
      <c r="B3025" s="195" t="s">
        <v>2472</v>
      </c>
      <c r="C3025" s="196">
        <v>8.9235375700000006</v>
      </c>
      <c r="D3025" s="208">
        <v>45.1963838</v>
      </c>
      <c r="E3025" s="200">
        <v>18069</v>
      </c>
    </row>
    <row r="3026" spans="2:5" x14ac:dyDescent="0.2">
      <c r="B3026" s="195" t="s">
        <v>7563</v>
      </c>
      <c r="C3026" s="196">
        <v>9.4040879299999993</v>
      </c>
      <c r="D3026" s="208">
        <v>45.804272410000003</v>
      </c>
      <c r="E3026" s="200">
        <v>97038</v>
      </c>
    </row>
    <row r="3027" spans="2:5" x14ac:dyDescent="0.2">
      <c r="B3027" s="195" t="s">
        <v>1320</v>
      </c>
      <c r="C3027" s="196">
        <v>8.0967958400000004</v>
      </c>
      <c r="D3027" s="208">
        <v>44.033600579999998</v>
      </c>
      <c r="E3027" s="200">
        <v>9030</v>
      </c>
    </row>
    <row r="3028" spans="2:5" x14ac:dyDescent="0.2">
      <c r="B3028" s="195" t="s">
        <v>2955</v>
      </c>
      <c r="C3028" s="196">
        <v>11.08588791</v>
      </c>
      <c r="D3028" s="208">
        <v>46.004829819999998</v>
      </c>
      <c r="E3028" s="200">
        <v>22091</v>
      </c>
    </row>
    <row r="3029" spans="2:5" x14ac:dyDescent="0.2">
      <c r="B3029" s="195" t="s">
        <v>1663</v>
      </c>
      <c r="C3029" s="196">
        <v>9.2498563399999991</v>
      </c>
      <c r="D3029" s="208">
        <v>46.134090639999997</v>
      </c>
      <c r="E3029" s="200">
        <v>13106</v>
      </c>
    </row>
    <row r="3030" spans="2:5" x14ac:dyDescent="0.2">
      <c r="B3030" s="195" t="s">
        <v>212</v>
      </c>
      <c r="C3030" s="196">
        <v>7.3747311599999996</v>
      </c>
      <c r="D3030" s="208">
        <v>44.836775690000003</v>
      </c>
      <c r="E3030" s="200">
        <v>1111</v>
      </c>
    </row>
    <row r="3031" spans="2:5" x14ac:dyDescent="0.2">
      <c r="B3031" s="195" t="s">
        <v>6539</v>
      </c>
      <c r="C3031" s="196">
        <v>16.50959271</v>
      </c>
      <c r="D3031" s="208">
        <v>38.739264230000003</v>
      </c>
      <c r="E3031" s="200">
        <v>79056</v>
      </c>
    </row>
    <row r="3032" spans="2:5" x14ac:dyDescent="0.2">
      <c r="B3032" s="195" t="s">
        <v>213</v>
      </c>
      <c r="C3032" s="196">
        <v>7.8248965999999998</v>
      </c>
      <c r="D3032" s="208">
        <v>45.1274528</v>
      </c>
      <c r="E3032" s="200">
        <v>1112</v>
      </c>
    </row>
    <row r="3033" spans="2:5" x14ac:dyDescent="0.2">
      <c r="B3033" s="197" t="s">
        <v>3921</v>
      </c>
      <c r="C3033" s="198">
        <v>10.473750819999999</v>
      </c>
      <c r="D3033" s="209">
        <v>44.806225939999997</v>
      </c>
      <c r="E3033" s="200">
        <v>35022</v>
      </c>
    </row>
    <row r="3034" spans="2:5" x14ac:dyDescent="0.2">
      <c r="B3034" s="197" t="s">
        <v>4099</v>
      </c>
      <c r="C3034" s="198">
        <v>12.386110159999999</v>
      </c>
      <c r="D3034" s="209">
        <v>44.109617200000002</v>
      </c>
      <c r="E3034" s="200">
        <v>40016</v>
      </c>
    </row>
    <row r="3035" spans="2:5" x14ac:dyDescent="0.2">
      <c r="B3035" s="195" t="s">
        <v>543</v>
      </c>
      <c r="C3035" s="196">
        <v>8.5205327499999992</v>
      </c>
      <c r="D3035" s="208">
        <v>45.709064589999997</v>
      </c>
      <c r="E3035" s="200">
        <v>3071</v>
      </c>
    </row>
    <row r="3036" spans="2:5" x14ac:dyDescent="0.2">
      <c r="B3036" s="195" t="s">
        <v>452</v>
      </c>
      <c r="C3036" s="196">
        <v>8.37128081</v>
      </c>
      <c r="D3036" s="208">
        <v>45.617344520000003</v>
      </c>
      <c r="E3036" s="200">
        <v>2061</v>
      </c>
    </row>
    <row r="3037" spans="2:5" x14ac:dyDescent="0.2">
      <c r="B3037" s="195" t="s">
        <v>2278</v>
      </c>
      <c r="C3037" s="196">
        <v>10.434678890000001</v>
      </c>
      <c r="D3037" s="208">
        <v>45.586734669999998</v>
      </c>
      <c r="E3037" s="200">
        <v>17077</v>
      </c>
    </row>
    <row r="3038" spans="2:5" x14ac:dyDescent="0.2">
      <c r="B3038" s="195" t="s">
        <v>1039</v>
      </c>
      <c r="C3038" s="196">
        <v>8.8862543800000005</v>
      </c>
      <c r="D3038" s="208">
        <v>44.775676859999997</v>
      </c>
      <c r="E3038" s="200">
        <v>6080</v>
      </c>
    </row>
    <row r="3039" spans="2:5" x14ac:dyDescent="0.2">
      <c r="B3039" s="195" t="s">
        <v>3616</v>
      </c>
      <c r="C3039" s="196">
        <v>11.914237930000001</v>
      </c>
      <c r="D3039" s="208">
        <v>45.021512440000002</v>
      </c>
      <c r="E3039" s="200">
        <v>29026</v>
      </c>
    </row>
    <row r="3040" spans="2:5" x14ac:dyDescent="0.2">
      <c r="B3040" s="195" t="s">
        <v>2065</v>
      </c>
      <c r="C3040" s="196">
        <v>9.8861574099999991</v>
      </c>
      <c r="D3040" s="208">
        <v>45.758341610000002</v>
      </c>
      <c r="E3040" s="200">
        <v>16110</v>
      </c>
    </row>
    <row r="3041" spans="2:5" x14ac:dyDescent="0.2">
      <c r="B3041" s="195" t="s">
        <v>1040</v>
      </c>
      <c r="C3041" s="196">
        <v>8.8036062899999994</v>
      </c>
      <c r="D3041" s="208">
        <v>44.688299649999998</v>
      </c>
      <c r="E3041" s="200">
        <v>6081</v>
      </c>
    </row>
    <row r="3042" spans="2:5" x14ac:dyDescent="0.2">
      <c r="B3042" s="197" t="s">
        <v>4838</v>
      </c>
      <c r="C3042" s="198">
        <v>13.05260268</v>
      </c>
      <c r="D3042" s="209">
        <v>41.698082560000003</v>
      </c>
      <c r="E3042" s="200">
        <v>58041</v>
      </c>
    </row>
    <row r="3043" spans="2:5" x14ac:dyDescent="0.2">
      <c r="B3043" s="195" t="s">
        <v>1530</v>
      </c>
      <c r="C3043" s="196">
        <v>8.7247710499999993</v>
      </c>
      <c r="D3043" s="208">
        <v>45.841132109999997</v>
      </c>
      <c r="E3043" s="200">
        <v>12072</v>
      </c>
    </row>
    <row r="3044" spans="2:5" x14ac:dyDescent="0.2">
      <c r="B3044" s="195" t="s">
        <v>7188</v>
      </c>
      <c r="C3044" s="196">
        <v>9.1949791699999999</v>
      </c>
      <c r="D3044" s="208">
        <v>40.158799700000003</v>
      </c>
      <c r="E3044" s="200">
        <v>91028</v>
      </c>
    </row>
    <row r="3045" spans="2:5" x14ac:dyDescent="0.2">
      <c r="B3045" s="197" t="s">
        <v>4554</v>
      </c>
      <c r="C3045" s="198">
        <v>10.90568187</v>
      </c>
      <c r="D3045" s="209">
        <v>42.925191519999998</v>
      </c>
      <c r="E3045" s="200">
        <v>53010</v>
      </c>
    </row>
    <row r="3046" spans="2:5" x14ac:dyDescent="0.2">
      <c r="B3046" s="195" t="s">
        <v>2731</v>
      </c>
      <c r="C3046" s="196">
        <v>10.579578270000001</v>
      </c>
      <c r="D3046" s="208">
        <v>45.199892159999997</v>
      </c>
      <c r="E3046" s="200">
        <v>20024</v>
      </c>
    </row>
    <row r="3047" spans="2:5" x14ac:dyDescent="0.2">
      <c r="B3047" s="195" t="s">
        <v>1531</v>
      </c>
      <c r="C3047" s="196">
        <v>8.82558358</v>
      </c>
      <c r="D3047" s="208">
        <v>45.78025066</v>
      </c>
      <c r="E3047" s="200">
        <v>12073</v>
      </c>
    </row>
    <row r="3048" spans="2:5" x14ac:dyDescent="0.2">
      <c r="B3048" s="195" t="s">
        <v>2066</v>
      </c>
      <c r="C3048" s="196">
        <v>9.8357259900000003</v>
      </c>
      <c r="D3048" s="208">
        <v>45.797431580000001</v>
      </c>
      <c r="E3048" s="200">
        <v>16111</v>
      </c>
    </row>
    <row r="3049" spans="2:5" x14ac:dyDescent="0.2">
      <c r="B3049" s="195" t="s">
        <v>3527</v>
      </c>
      <c r="C3049" s="196">
        <v>11.707336400000001</v>
      </c>
      <c r="D3049" s="208">
        <v>45.5822821</v>
      </c>
      <c r="E3049" s="200">
        <v>28041</v>
      </c>
    </row>
    <row r="3050" spans="2:5" x14ac:dyDescent="0.2">
      <c r="B3050" s="195" t="s">
        <v>3104</v>
      </c>
      <c r="C3050" s="196">
        <v>11.103621199999999</v>
      </c>
      <c r="D3050" s="208">
        <v>45.142498250000003</v>
      </c>
      <c r="E3050" s="200">
        <v>23037</v>
      </c>
    </row>
    <row r="3051" spans="2:5" x14ac:dyDescent="0.2">
      <c r="B3051" s="197" t="s">
        <v>3830</v>
      </c>
      <c r="C3051" s="198">
        <v>9.5471349700000001</v>
      </c>
      <c r="D3051" s="209">
        <v>44.959300239999997</v>
      </c>
      <c r="E3051" s="200">
        <v>33022</v>
      </c>
    </row>
    <row r="3052" spans="2:5" x14ac:dyDescent="0.2">
      <c r="B3052" s="195" t="s">
        <v>2732</v>
      </c>
      <c r="C3052" s="196">
        <v>10.581846110000001</v>
      </c>
      <c r="D3052" s="208">
        <v>45.06885217</v>
      </c>
      <c r="E3052" s="200">
        <v>20025</v>
      </c>
    </row>
    <row r="3053" spans="2:5" x14ac:dyDescent="0.2">
      <c r="B3053" s="195" t="s">
        <v>6951</v>
      </c>
      <c r="C3053" s="196">
        <v>14.250350020000001</v>
      </c>
      <c r="D3053" s="208">
        <v>37.065454350000003</v>
      </c>
      <c r="E3053" s="200">
        <v>85007</v>
      </c>
    </row>
    <row r="3054" spans="2:5" x14ac:dyDescent="0.2">
      <c r="B3054" s="195" t="s">
        <v>7678</v>
      </c>
      <c r="C3054" s="196">
        <v>12.58282996</v>
      </c>
      <c r="D3054" s="208">
        <v>43.904334499999997</v>
      </c>
      <c r="E3054" s="200">
        <v>99004</v>
      </c>
    </row>
    <row r="3055" spans="2:5" x14ac:dyDescent="0.2">
      <c r="B3055" s="195" t="s">
        <v>3684</v>
      </c>
      <c r="C3055" s="196">
        <v>13.1397359</v>
      </c>
      <c r="D3055" s="208">
        <v>46.277005129999999</v>
      </c>
      <c r="E3055" s="200">
        <v>30043</v>
      </c>
    </row>
    <row r="3056" spans="2:5" x14ac:dyDescent="0.2">
      <c r="B3056" s="195" t="s">
        <v>1532</v>
      </c>
      <c r="C3056" s="196">
        <v>8.6788489500000008</v>
      </c>
      <c r="D3056" s="208">
        <v>45.87741982</v>
      </c>
      <c r="E3056" s="200">
        <v>12074</v>
      </c>
    </row>
    <row r="3057" spans="2:5" x14ac:dyDescent="0.2">
      <c r="B3057" s="197" t="s">
        <v>4839</v>
      </c>
      <c r="C3057" s="198">
        <v>12.97235401</v>
      </c>
      <c r="D3057" s="209">
        <v>41.83171814</v>
      </c>
      <c r="E3057" s="200">
        <v>58042</v>
      </c>
    </row>
    <row r="3058" spans="2:5" x14ac:dyDescent="0.2">
      <c r="B3058" s="197" t="s">
        <v>4188</v>
      </c>
      <c r="C3058" s="198">
        <v>12.93510378</v>
      </c>
      <c r="D3058" s="209">
        <v>43.429599140000001</v>
      </c>
      <c r="E3058" s="200">
        <v>42020</v>
      </c>
    </row>
    <row r="3059" spans="2:5" x14ac:dyDescent="0.2">
      <c r="B3059" s="195" t="s">
        <v>2641</v>
      </c>
      <c r="C3059" s="196">
        <v>9.8777811199999999</v>
      </c>
      <c r="D3059" s="208">
        <v>45.33487444</v>
      </c>
      <c r="E3059" s="200">
        <v>19047</v>
      </c>
    </row>
    <row r="3060" spans="2:5" x14ac:dyDescent="0.2">
      <c r="B3060" s="195" t="s">
        <v>687</v>
      </c>
      <c r="C3060" s="196">
        <v>7.6627258999999999</v>
      </c>
      <c r="D3060" s="208">
        <v>44.587691839999998</v>
      </c>
      <c r="E3060" s="200">
        <v>4096</v>
      </c>
    </row>
    <row r="3061" spans="2:5" x14ac:dyDescent="0.2">
      <c r="B3061" s="195" t="s">
        <v>7987</v>
      </c>
      <c r="C3061" s="196">
        <v>9.0098477999999993</v>
      </c>
      <c r="D3061" s="208">
        <v>39.794502799999997</v>
      </c>
      <c r="E3061" s="200">
        <v>111023</v>
      </c>
    </row>
    <row r="3062" spans="2:5" x14ac:dyDescent="0.2">
      <c r="B3062" s="195" t="s">
        <v>1384</v>
      </c>
      <c r="C3062" s="196">
        <v>8.9326992000000001</v>
      </c>
      <c r="D3062" s="208">
        <v>44.411493139999997</v>
      </c>
      <c r="E3062" s="200">
        <v>10025</v>
      </c>
    </row>
    <row r="3063" spans="2:5" x14ac:dyDescent="0.2">
      <c r="B3063" s="195" t="s">
        <v>7988</v>
      </c>
      <c r="C3063" s="196">
        <v>8.9231649799999992</v>
      </c>
      <c r="D3063" s="208">
        <v>39.742799660000003</v>
      </c>
      <c r="E3063" s="200">
        <v>111024</v>
      </c>
    </row>
    <row r="3064" spans="2:5" x14ac:dyDescent="0.2">
      <c r="B3064" s="195" t="s">
        <v>6264</v>
      </c>
      <c r="C3064" s="196">
        <v>16.03153721</v>
      </c>
      <c r="D3064" s="208">
        <v>40.850357359999997</v>
      </c>
      <c r="E3064" s="200">
        <v>76036</v>
      </c>
    </row>
    <row r="3065" spans="2:5" x14ac:dyDescent="0.2">
      <c r="B3065" s="197" t="s">
        <v>4840</v>
      </c>
      <c r="C3065" s="198">
        <v>12.69132211</v>
      </c>
      <c r="D3065" s="209">
        <v>41.70690415</v>
      </c>
      <c r="E3065" s="200">
        <v>58043</v>
      </c>
    </row>
    <row r="3066" spans="2:5" x14ac:dyDescent="0.2">
      <c r="B3066" s="195" t="s">
        <v>1664</v>
      </c>
      <c r="C3066" s="196">
        <v>9.3711018500000005</v>
      </c>
      <c r="D3066" s="208">
        <v>46.170625059999999</v>
      </c>
      <c r="E3066" s="200">
        <v>13107</v>
      </c>
    </row>
    <row r="3067" spans="2:5" x14ac:dyDescent="0.2">
      <c r="B3067" s="195" t="s">
        <v>6626</v>
      </c>
      <c r="C3067" s="196">
        <v>16.218161800000001</v>
      </c>
      <c r="D3067" s="208">
        <v>38.27160155</v>
      </c>
      <c r="E3067" s="200">
        <v>80036</v>
      </c>
    </row>
    <row r="3068" spans="2:5" x14ac:dyDescent="0.2">
      <c r="B3068" s="195" t="s">
        <v>6748</v>
      </c>
      <c r="C3068" s="196">
        <v>14.15415104</v>
      </c>
      <c r="D3068" s="208">
        <v>37.858987579999997</v>
      </c>
      <c r="E3068" s="200">
        <v>82037</v>
      </c>
    </row>
    <row r="3069" spans="2:5" x14ac:dyDescent="0.2">
      <c r="B3069" s="197" t="s">
        <v>4841</v>
      </c>
      <c r="C3069" s="198">
        <v>12.993972579999999</v>
      </c>
      <c r="D3069" s="209">
        <v>41.93381754</v>
      </c>
      <c r="E3069" s="200">
        <v>58044</v>
      </c>
    </row>
    <row r="3070" spans="2:5" x14ac:dyDescent="0.2">
      <c r="B3070" s="195" t="s">
        <v>2473</v>
      </c>
      <c r="C3070" s="196">
        <v>9.3622048499999995</v>
      </c>
      <c r="D3070" s="208">
        <v>45.203556059999997</v>
      </c>
      <c r="E3070" s="200">
        <v>18071</v>
      </c>
    </row>
    <row r="3071" spans="2:5" x14ac:dyDescent="0.2">
      <c r="B3071" s="195" t="s">
        <v>1533</v>
      </c>
      <c r="C3071" s="196">
        <v>8.9985806200000003</v>
      </c>
      <c r="D3071" s="208">
        <v>45.638437439999997</v>
      </c>
      <c r="E3071" s="200">
        <v>12075</v>
      </c>
    </row>
    <row r="3072" spans="2:5" x14ac:dyDescent="0.2">
      <c r="B3072" s="195" t="s">
        <v>7989</v>
      </c>
      <c r="C3072" s="196">
        <v>9.1017630999999994</v>
      </c>
      <c r="D3072" s="208">
        <v>39.699551919999998</v>
      </c>
      <c r="E3072" s="200">
        <v>111025</v>
      </c>
    </row>
    <row r="3073" spans="2:5" x14ac:dyDescent="0.2">
      <c r="B3073" s="195" t="s">
        <v>214</v>
      </c>
      <c r="C3073" s="196">
        <v>7.46686447</v>
      </c>
      <c r="D3073" s="208">
        <v>45.262180960000002</v>
      </c>
      <c r="E3073" s="200">
        <v>1113</v>
      </c>
    </row>
    <row r="3074" spans="2:5" x14ac:dyDescent="0.2">
      <c r="B3074" s="195" t="s">
        <v>7815</v>
      </c>
      <c r="C3074" s="196">
        <v>8.3879634700000008</v>
      </c>
      <c r="D3074" s="208">
        <v>45.892475099999999</v>
      </c>
      <c r="E3074" s="200">
        <v>103032</v>
      </c>
    </row>
    <row r="3075" spans="2:5" x14ac:dyDescent="0.2">
      <c r="B3075" s="195" t="s">
        <v>1534</v>
      </c>
      <c r="C3075" s="196">
        <v>8.7268043100000003</v>
      </c>
      <c r="D3075" s="208">
        <v>45.993401919999997</v>
      </c>
      <c r="E3075" s="200">
        <v>12076</v>
      </c>
    </row>
    <row r="3076" spans="2:5" x14ac:dyDescent="0.2">
      <c r="B3076" s="195" t="s">
        <v>7749</v>
      </c>
      <c r="C3076" s="196">
        <v>16.220686740000001</v>
      </c>
      <c r="D3076" s="208">
        <v>38.58715265</v>
      </c>
      <c r="E3076" s="200">
        <v>102016</v>
      </c>
    </row>
    <row r="3077" spans="2:5" x14ac:dyDescent="0.2">
      <c r="B3077" s="195" t="s">
        <v>1779</v>
      </c>
      <c r="C3077" s="196">
        <v>9.5502254799999999</v>
      </c>
      <c r="D3077" s="208">
        <v>46.060027560000002</v>
      </c>
      <c r="E3077" s="200">
        <v>14031</v>
      </c>
    </row>
    <row r="3078" spans="2:5" x14ac:dyDescent="0.2">
      <c r="B3078" s="195" t="s">
        <v>2642</v>
      </c>
      <c r="C3078" s="196">
        <v>10.03838081</v>
      </c>
      <c r="D3078" s="208">
        <v>45.106807779999997</v>
      </c>
      <c r="E3078" s="200">
        <v>19048</v>
      </c>
    </row>
    <row r="3079" spans="2:5" x14ac:dyDescent="0.2">
      <c r="B3079" s="195" t="s">
        <v>7990</v>
      </c>
      <c r="C3079" s="196">
        <v>9.1063744900000003</v>
      </c>
      <c r="D3079" s="208">
        <v>39.615135600000002</v>
      </c>
      <c r="E3079" s="200">
        <v>111026</v>
      </c>
    </row>
    <row r="3080" spans="2:5" x14ac:dyDescent="0.2">
      <c r="B3080" s="195" t="s">
        <v>1878</v>
      </c>
      <c r="C3080" s="196">
        <v>9.4367549299999993</v>
      </c>
      <c r="D3080" s="208">
        <v>45.55548598</v>
      </c>
      <c r="E3080" s="200">
        <v>15106</v>
      </c>
    </row>
    <row r="3081" spans="2:5" x14ac:dyDescent="0.2">
      <c r="B3081" s="197" t="s">
        <v>5833</v>
      </c>
      <c r="C3081" s="198">
        <v>14.273752180000001</v>
      </c>
      <c r="D3081" s="209">
        <v>42.056348919999998</v>
      </c>
      <c r="E3081" s="200">
        <v>69040</v>
      </c>
    </row>
    <row r="3082" spans="2:5" x14ac:dyDescent="0.2">
      <c r="B3082" s="195" t="s">
        <v>7991</v>
      </c>
      <c r="C3082" s="196">
        <v>9.0227968599999997</v>
      </c>
      <c r="D3082" s="208">
        <v>39.73325037</v>
      </c>
      <c r="E3082" s="200">
        <v>111027</v>
      </c>
    </row>
    <row r="3083" spans="2:5" x14ac:dyDescent="0.2">
      <c r="B3083" s="197" t="s">
        <v>5352</v>
      </c>
      <c r="C3083" s="198">
        <v>15.070433789999999</v>
      </c>
      <c r="D3083" s="209">
        <v>41.006586220000003</v>
      </c>
      <c r="E3083" s="200">
        <v>64036</v>
      </c>
    </row>
    <row r="3084" spans="2:5" x14ac:dyDescent="0.2">
      <c r="B3084" s="195" t="s">
        <v>2279</v>
      </c>
      <c r="C3084" s="196">
        <v>10.27692536</v>
      </c>
      <c r="D3084" s="208">
        <v>45.402197780000002</v>
      </c>
      <c r="E3084" s="200">
        <v>17078</v>
      </c>
    </row>
    <row r="3085" spans="2:5" x14ac:dyDescent="0.2">
      <c r="B3085" s="195" t="s">
        <v>544</v>
      </c>
      <c r="C3085" s="196">
        <v>8.4200910400000009</v>
      </c>
      <c r="D3085" s="208">
        <v>45.597810690000003</v>
      </c>
      <c r="E3085" s="200">
        <v>3073</v>
      </c>
    </row>
    <row r="3086" spans="2:5" x14ac:dyDescent="0.2">
      <c r="B3086" s="195" t="s">
        <v>7816</v>
      </c>
      <c r="C3086" s="196">
        <v>8.6170738399999998</v>
      </c>
      <c r="D3086" s="208">
        <v>45.95635016</v>
      </c>
      <c r="E3086" s="200">
        <v>103033</v>
      </c>
    </row>
    <row r="3087" spans="2:5" x14ac:dyDescent="0.2">
      <c r="B3087" s="195" t="s">
        <v>7381</v>
      </c>
      <c r="C3087" s="196">
        <v>8.8346932000000002</v>
      </c>
      <c r="D3087" s="208">
        <v>40.121462399999999</v>
      </c>
      <c r="E3087" s="200">
        <v>95021</v>
      </c>
    </row>
    <row r="3088" spans="2:5" x14ac:dyDescent="0.2">
      <c r="B3088" s="195" t="s">
        <v>2067</v>
      </c>
      <c r="C3088" s="196">
        <v>9.7544350400000006</v>
      </c>
      <c r="D3088" s="208">
        <v>45.591619819999998</v>
      </c>
      <c r="E3088" s="200">
        <v>16113</v>
      </c>
    </row>
    <row r="3089" spans="2:5" x14ac:dyDescent="0.2">
      <c r="B3089" s="195" t="s">
        <v>453</v>
      </c>
      <c r="C3089" s="196">
        <v>8.3843230599999998</v>
      </c>
      <c r="D3089" s="208">
        <v>45.529316940000001</v>
      </c>
      <c r="E3089" s="200">
        <v>2062</v>
      </c>
    </row>
    <row r="3090" spans="2:5" x14ac:dyDescent="0.2">
      <c r="B3090" s="195" t="s">
        <v>3617</v>
      </c>
      <c r="C3090" s="196">
        <v>11.45064279</v>
      </c>
      <c r="D3090" s="208">
        <v>45.065364750000001</v>
      </c>
      <c r="E3090" s="200">
        <v>29027</v>
      </c>
    </row>
    <row r="3091" spans="2:5" x14ac:dyDescent="0.2">
      <c r="B3091" s="195" t="s">
        <v>215</v>
      </c>
      <c r="C3091" s="196">
        <v>7.0141384899999997</v>
      </c>
      <c r="D3091" s="208">
        <v>45.13968801</v>
      </c>
      <c r="E3091" s="200">
        <v>1114</v>
      </c>
    </row>
    <row r="3092" spans="2:5" x14ac:dyDescent="0.2">
      <c r="B3092" s="195" t="s">
        <v>2280</v>
      </c>
      <c r="C3092" s="196">
        <v>10.1839733</v>
      </c>
      <c r="D3092" s="208">
        <v>45.865313360000002</v>
      </c>
      <c r="E3092" s="200">
        <v>17079</v>
      </c>
    </row>
    <row r="3093" spans="2:5" x14ac:dyDescent="0.2">
      <c r="B3093" s="197" t="s">
        <v>4593</v>
      </c>
      <c r="C3093" s="198">
        <v>12.577179810000001</v>
      </c>
      <c r="D3093" s="209">
        <v>42.833712910000003</v>
      </c>
      <c r="E3093" s="200">
        <v>54021</v>
      </c>
    </row>
    <row r="3094" spans="2:5" x14ac:dyDescent="0.2">
      <c r="B3094" s="197" t="s">
        <v>5082</v>
      </c>
      <c r="C3094" s="198">
        <v>14.19310542</v>
      </c>
      <c r="D3094" s="209">
        <v>41.204076540000003</v>
      </c>
      <c r="E3094" s="200">
        <v>61040</v>
      </c>
    </row>
    <row r="3095" spans="2:5" x14ac:dyDescent="0.2">
      <c r="B3095" s="195" t="s">
        <v>6749</v>
      </c>
      <c r="C3095" s="196">
        <v>13.1567837</v>
      </c>
      <c r="D3095" s="208">
        <v>38.088612220000002</v>
      </c>
      <c r="E3095" s="200">
        <v>82038</v>
      </c>
    </row>
    <row r="3096" spans="2:5" x14ac:dyDescent="0.2">
      <c r="B3096" s="195" t="s">
        <v>6825</v>
      </c>
      <c r="C3096" s="196">
        <v>15.27742465</v>
      </c>
      <c r="D3096" s="208">
        <v>37.840232479999997</v>
      </c>
      <c r="E3096" s="200">
        <v>83032</v>
      </c>
    </row>
    <row r="3097" spans="2:5" x14ac:dyDescent="0.2">
      <c r="B3097" s="195" t="s">
        <v>1041</v>
      </c>
      <c r="C3097" s="196">
        <v>8.5678569899999992</v>
      </c>
      <c r="D3097" s="208">
        <v>45.060654800000002</v>
      </c>
      <c r="E3097" s="200">
        <v>6082</v>
      </c>
    </row>
    <row r="3098" spans="2:5" x14ac:dyDescent="0.2">
      <c r="B3098" s="195" t="s">
        <v>7047</v>
      </c>
      <c r="C3098" s="196">
        <v>14.79303144</v>
      </c>
      <c r="D3098" s="208">
        <v>37.048275259999997</v>
      </c>
      <c r="E3098" s="200">
        <v>88004</v>
      </c>
    </row>
    <row r="3099" spans="2:5" x14ac:dyDescent="0.2">
      <c r="B3099" s="195" t="s">
        <v>7003</v>
      </c>
      <c r="C3099" s="196">
        <v>15.184504049999999</v>
      </c>
      <c r="D3099" s="208">
        <v>37.730036830000003</v>
      </c>
      <c r="E3099" s="200">
        <v>87017</v>
      </c>
    </row>
    <row r="3100" spans="2:5" x14ac:dyDescent="0.2">
      <c r="B3100" s="195" t="s">
        <v>7106</v>
      </c>
      <c r="C3100" s="196">
        <v>8.7505425999999993</v>
      </c>
      <c r="D3100" s="208">
        <v>40.452016659999998</v>
      </c>
      <c r="E3100" s="200">
        <v>90030</v>
      </c>
    </row>
    <row r="3101" spans="2:5" x14ac:dyDescent="0.2">
      <c r="B3101" s="195" t="s">
        <v>216</v>
      </c>
      <c r="C3101" s="196">
        <v>7.3530865199999997</v>
      </c>
      <c r="D3101" s="208">
        <v>45.044753069999999</v>
      </c>
      <c r="E3101" s="200">
        <v>1115</v>
      </c>
    </row>
    <row r="3102" spans="2:5" x14ac:dyDescent="0.2">
      <c r="B3102" s="195" t="s">
        <v>3381</v>
      </c>
      <c r="C3102" s="196">
        <v>12.16928942</v>
      </c>
      <c r="D3102" s="208">
        <v>45.793792709999998</v>
      </c>
      <c r="E3102" s="200">
        <v>26032</v>
      </c>
    </row>
    <row r="3103" spans="2:5" x14ac:dyDescent="0.2">
      <c r="B3103" s="195" t="s">
        <v>7992</v>
      </c>
      <c r="C3103" s="196">
        <v>8.6360856399999992</v>
      </c>
      <c r="D3103" s="208">
        <v>39.07133666</v>
      </c>
      <c r="E3103" s="200">
        <v>111028</v>
      </c>
    </row>
    <row r="3104" spans="2:5" x14ac:dyDescent="0.2">
      <c r="B3104" s="195" t="s">
        <v>6697</v>
      </c>
      <c r="C3104" s="196">
        <v>12.869818609999999</v>
      </c>
      <c r="D3104" s="208">
        <v>37.809941459999997</v>
      </c>
      <c r="E3104" s="200">
        <v>81010</v>
      </c>
    </row>
    <row r="3105" spans="2:5" x14ac:dyDescent="0.2">
      <c r="B3105" s="195" t="s">
        <v>7472</v>
      </c>
      <c r="C3105" s="196">
        <v>8.2316414000000009</v>
      </c>
      <c r="D3105" s="208">
        <v>45.49327795</v>
      </c>
      <c r="E3105" s="200">
        <v>96027</v>
      </c>
    </row>
    <row r="3106" spans="2:5" x14ac:dyDescent="0.2">
      <c r="B3106" s="195" t="s">
        <v>6627</v>
      </c>
      <c r="C3106" s="196">
        <v>16.14999572</v>
      </c>
      <c r="D3106" s="208">
        <v>38.438870020000003</v>
      </c>
      <c r="E3106" s="200">
        <v>80037</v>
      </c>
    </row>
    <row r="3107" spans="2:5" x14ac:dyDescent="0.2">
      <c r="B3107" s="197" t="s">
        <v>5489</v>
      </c>
      <c r="C3107" s="198">
        <v>14.90366253</v>
      </c>
      <c r="D3107" s="209">
        <v>40.718850549999999</v>
      </c>
      <c r="E3107" s="200">
        <v>65055</v>
      </c>
    </row>
    <row r="3108" spans="2:5" x14ac:dyDescent="0.2">
      <c r="B3108" s="197" t="s">
        <v>5490</v>
      </c>
      <c r="C3108" s="198">
        <v>14.94330697</v>
      </c>
      <c r="D3108" s="209">
        <v>40.717499009999997</v>
      </c>
      <c r="E3108" s="200">
        <v>65056</v>
      </c>
    </row>
    <row r="3109" spans="2:5" x14ac:dyDescent="0.2">
      <c r="B3109" s="195" t="s">
        <v>7817</v>
      </c>
      <c r="C3109" s="196">
        <v>8.5098911099999999</v>
      </c>
      <c r="D3109" s="208">
        <v>45.860574810000003</v>
      </c>
      <c r="E3109" s="200">
        <v>103034</v>
      </c>
    </row>
    <row r="3110" spans="2:5" x14ac:dyDescent="0.2">
      <c r="B3110" s="195" t="s">
        <v>1179</v>
      </c>
      <c r="C3110" s="196">
        <v>7.29617804</v>
      </c>
      <c r="D3110" s="208">
        <v>45.778252039999998</v>
      </c>
      <c r="E3110" s="200">
        <v>7030</v>
      </c>
    </row>
    <row r="3111" spans="2:5" x14ac:dyDescent="0.2">
      <c r="B3111" s="197" t="s">
        <v>5923</v>
      </c>
      <c r="C3111" s="198">
        <v>14.740234510000001</v>
      </c>
      <c r="D3111" s="209">
        <v>41.509533419999997</v>
      </c>
      <c r="E3111" s="200">
        <v>70026</v>
      </c>
    </row>
    <row r="3112" spans="2:5" x14ac:dyDescent="0.2">
      <c r="B3112" s="195" t="s">
        <v>6540</v>
      </c>
      <c r="C3112" s="196">
        <v>16.52911804</v>
      </c>
      <c r="D3112" s="208">
        <v>38.975442829999999</v>
      </c>
      <c r="E3112" s="200">
        <v>79058</v>
      </c>
    </row>
    <row r="3113" spans="2:5" x14ac:dyDescent="0.2">
      <c r="B3113" s="195" t="s">
        <v>6327</v>
      </c>
      <c r="C3113" s="196">
        <v>15.734080909999999</v>
      </c>
      <c r="D3113" s="208">
        <v>40.930486250000001</v>
      </c>
      <c r="E3113" s="200">
        <v>76099</v>
      </c>
    </row>
    <row r="3114" spans="2:5" x14ac:dyDescent="0.2">
      <c r="B3114" s="197" t="s">
        <v>5182</v>
      </c>
      <c r="C3114" s="198">
        <v>15.042382699999999</v>
      </c>
      <c r="D3114" s="209">
        <v>41.279430840000003</v>
      </c>
      <c r="E3114" s="200">
        <v>62036</v>
      </c>
    </row>
    <row r="3115" spans="2:5" x14ac:dyDescent="0.2">
      <c r="B3115" s="197" t="s">
        <v>6090</v>
      </c>
      <c r="C3115" s="198">
        <v>16.757572360000001</v>
      </c>
      <c r="D3115" s="209">
        <v>40.577607970000003</v>
      </c>
      <c r="E3115" s="200">
        <v>73007</v>
      </c>
    </row>
    <row r="3116" spans="2:5" x14ac:dyDescent="0.2">
      <c r="B3116" s="197" t="s">
        <v>5491</v>
      </c>
      <c r="C3116" s="198">
        <v>15.217505559999999</v>
      </c>
      <c r="D3116" s="209">
        <v>40.289886549999999</v>
      </c>
      <c r="E3116" s="200">
        <v>65057</v>
      </c>
    </row>
    <row r="3117" spans="2:5" x14ac:dyDescent="0.2">
      <c r="B3117" s="197" t="s">
        <v>5638</v>
      </c>
      <c r="C3117" s="198">
        <v>13.693223550000001</v>
      </c>
      <c r="D3117" s="209">
        <v>41.95423177</v>
      </c>
      <c r="E3117" s="200">
        <v>66046</v>
      </c>
    </row>
    <row r="3118" spans="2:5" x14ac:dyDescent="0.2">
      <c r="B3118" s="197" t="s">
        <v>6059</v>
      </c>
      <c r="C3118" s="198">
        <v>16.92406768</v>
      </c>
      <c r="D3118" s="209">
        <v>40.800694710000002</v>
      </c>
      <c r="E3118" s="200">
        <v>72021</v>
      </c>
    </row>
    <row r="3119" spans="2:5" x14ac:dyDescent="0.2">
      <c r="B3119" s="197" t="s">
        <v>5083</v>
      </c>
      <c r="C3119" s="198">
        <v>14.443808629999999</v>
      </c>
      <c r="D3119" s="209">
        <v>41.299651609999998</v>
      </c>
      <c r="E3119" s="200">
        <v>61041</v>
      </c>
    </row>
    <row r="3120" spans="2:5" x14ac:dyDescent="0.2">
      <c r="B3120" s="195" t="s">
        <v>6628</v>
      </c>
      <c r="C3120" s="196">
        <v>15.89729676</v>
      </c>
      <c r="D3120" s="208">
        <v>38.429880449999999</v>
      </c>
      <c r="E3120" s="200">
        <v>80038</v>
      </c>
    </row>
    <row r="3121" spans="2:5" x14ac:dyDescent="0.2">
      <c r="B3121" s="195" t="s">
        <v>6629</v>
      </c>
      <c r="C3121" s="196">
        <v>16.302524680000001</v>
      </c>
      <c r="D3121" s="208">
        <v>38.336318230000003</v>
      </c>
      <c r="E3121" s="200">
        <v>80039</v>
      </c>
    </row>
    <row r="3122" spans="2:5" x14ac:dyDescent="0.2">
      <c r="B3122" s="195" t="s">
        <v>6826</v>
      </c>
      <c r="C3122" s="196">
        <v>14.892842330000001</v>
      </c>
      <c r="D3122" s="208">
        <v>38.171987450000003</v>
      </c>
      <c r="E3122" s="200">
        <v>83033</v>
      </c>
    </row>
    <row r="3123" spans="2:5" x14ac:dyDescent="0.2">
      <c r="B3123" s="197" t="s">
        <v>4645</v>
      </c>
      <c r="C3123" s="198">
        <v>12.325050299999999</v>
      </c>
      <c r="D3123" s="209">
        <v>42.509286090000003</v>
      </c>
      <c r="E3123" s="200">
        <v>55014</v>
      </c>
    </row>
    <row r="3124" spans="2:5" x14ac:dyDescent="0.2">
      <c r="B3124" s="197" t="s">
        <v>6060</v>
      </c>
      <c r="C3124" s="198">
        <v>16.672618450000002</v>
      </c>
      <c r="D3124" s="209">
        <v>41.188106519999998</v>
      </c>
      <c r="E3124" s="200">
        <v>72022</v>
      </c>
    </row>
    <row r="3125" spans="2:5" x14ac:dyDescent="0.2">
      <c r="B3125" s="195" t="s">
        <v>2956</v>
      </c>
      <c r="C3125" s="196">
        <v>11.1516807</v>
      </c>
      <c r="D3125" s="208">
        <v>46.15682949</v>
      </c>
      <c r="E3125" s="200">
        <v>22092</v>
      </c>
    </row>
    <row r="3126" spans="2:5" x14ac:dyDescent="0.2">
      <c r="B3126" s="195" t="s">
        <v>7189</v>
      </c>
      <c r="C3126" s="196">
        <v>9.6613452800000008</v>
      </c>
      <c r="D3126" s="208">
        <v>39.953365339999998</v>
      </c>
      <c r="E3126" s="200">
        <v>91031</v>
      </c>
    </row>
    <row r="3127" spans="2:5" x14ac:dyDescent="0.2">
      <c r="B3127" s="195" t="s">
        <v>6541</v>
      </c>
      <c r="C3127" s="196">
        <v>16.42554823</v>
      </c>
      <c r="D3127" s="208">
        <v>38.82241011</v>
      </c>
      <c r="E3127" s="200">
        <v>79059</v>
      </c>
    </row>
    <row r="3128" spans="2:5" x14ac:dyDescent="0.2">
      <c r="B3128" s="197" t="s">
        <v>5834</v>
      </c>
      <c r="C3128" s="198">
        <v>14.54652963</v>
      </c>
      <c r="D3128" s="209">
        <v>42.020818259999999</v>
      </c>
      <c r="E3128" s="200">
        <v>69041</v>
      </c>
    </row>
    <row r="3129" spans="2:5" x14ac:dyDescent="0.2">
      <c r="B3129" s="197" t="s">
        <v>6164</v>
      </c>
      <c r="C3129" s="198">
        <v>18.368694619999999</v>
      </c>
      <c r="D3129" s="209">
        <v>40.093945499999997</v>
      </c>
      <c r="E3129" s="200">
        <v>75032</v>
      </c>
    </row>
    <row r="3130" spans="2:5" x14ac:dyDescent="0.2">
      <c r="B3130" s="197" t="s">
        <v>5258</v>
      </c>
      <c r="C3130" s="198">
        <v>14.201088889999999</v>
      </c>
      <c r="D3130" s="209">
        <v>40.92833418</v>
      </c>
      <c r="E3130" s="200">
        <v>63034</v>
      </c>
    </row>
    <row r="3131" spans="2:5" x14ac:dyDescent="0.2">
      <c r="B3131" s="195" t="s">
        <v>6750</v>
      </c>
      <c r="C3131" s="196">
        <v>13.23787124</v>
      </c>
      <c r="D3131" s="208">
        <v>37.674267409999999</v>
      </c>
      <c r="E3131" s="200">
        <v>82039</v>
      </c>
    </row>
    <row r="3132" spans="2:5" x14ac:dyDescent="0.2">
      <c r="B3132" s="197" t="s">
        <v>4992</v>
      </c>
      <c r="C3132" s="198">
        <v>13.27971133</v>
      </c>
      <c r="D3132" s="209">
        <v>41.539832029999999</v>
      </c>
      <c r="E3132" s="200">
        <v>60041</v>
      </c>
    </row>
    <row r="3133" spans="2:5" x14ac:dyDescent="0.2">
      <c r="B3133" s="197" t="s">
        <v>5835</v>
      </c>
      <c r="C3133" s="198">
        <v>14.275434600000001</v>
      </c>
      <c r="D3133" s="209">
        <v>42.293142269999997</v>
      </c>
      <c r="E3133" s="200">
        <v>69042</v>
      </c>
    </row>
    <row r="3134" spans="2:5" x14ac:dyDescent="0.2">
      <c r="B3134" s="197" t="s">
        <v>5725</v>
      </c>
      <c r="C3134" s="198">
        <v>13.956718609999999</v>
      </c>
      <c r="D3134" s="209">
        <v>42.7526577</v>
      </c>
      <c r="E3134" s="200">
        <v>67025</v>
      </c>
    </row>
    <row r="3135" spans="2:5" x14ac:dyDescent="0.2">
      <c r="B3135" s="197" t="s">
        <v>5492</v>
      </c>
      <c r="C3135" s="198">
        <v>15.107916700000001</v>
      </c>
      <c r="D3135" s="209">
        <v>40.394496250000003</v>
      </c>
      <c r="E3135" s="200">
        <v>65058</v>
      </c>
    </row>
    <row r="3136" spans="2:5" x14ac:dyDescent="0.2">
      <c r="B3136" s="197" t="s">
        <v>6165</v>
      </c>
      <c r="C3136" s="198">
        <v>18.431132269999999</v>
      </c>
      <c r="D3136" s="209">
        <v>40.123739839999999</v>
      </c>
      <c r="E3136" s="200">
        <v>75033</v>
      </c>
    </row>
    <row r="3137" spans="2:5" x14ac:dyDescent="0.2">
      <c r="B3137" s="195" t="s">
        <v>2474</v>
      </c>
      <c r="C3137" s="196">
        <v>9.1399374200000008</v>
      </c>
      <c r="D3137" s="208">
        <v>45.28429328</v>
      </c>
      <c r="E3137" s="200">
        <v>18072</v>
      </c>
    </row>
    <row r="3138" spans="2:5" x14ac:dyDescent="0.2">
      <c r="B3138" s="195" t="s">
        <v>7883</v>
      </c>
      <c r="C3138" s="196">
        <v>9.2049299900000001</v>
      </c>
      <c r="D3138" s="208">
        <v>45.691420800000003</v>
      </c>
      <c r="E3138" s="200">
        <v>108024</v>
      </c>
    </row>
    <row r="3139" spans="2:5" x14ac:dyDescent="0.2">
      <c r="B3139" s="195" t="s">
        <v>1321</v>
      </c>
      <c r="C3139" s="196">
        <v>8.2462158300000006</v>
      </c>
      <c r="D3139" s="208">
        <v>44.172325809999997</v>
      </c>
      <c r="E3139" s="200">
        <v>9031</v>
      </c>
    </row>
    <row r="3140" spans="2:5" x14ac:dyDescent="0.2">
      <c r="B3140" s="195" t="s">
        <v>2957</v>
      </c>
      <c r="C3140" s="196">
        <v>10.768477839999999</v>
      </c>
      <c r="D3140" s="208">
        <v>46.14878032</v>
      </c>
      <c r="E3140" s="200">
        <v>22093</v>
      </c>
    </row>
    <row r="3141" spans="2:5" x14ac:dyDescent="0.2">
      <c r="B3141" s="195" t="s">
        <v>1322</v>
      </c>
      <c r="C3141" s="196">
        <v>8.3937267999999996</v>
      </c>
      <c r="D3141" s="208">
        <v>44.449479119999999</v>
      </c>
      <c r="E3141" s="200">
        <v>9032</v>
      </c>
    </row>
    <row r="3142" spans="2:5" x14ac:dyDescent="0.2">
      <c r="B3142" s="195" t="s">
        <v>217</v>
      </c>
      <c r="C3142" s="196">
        <v>7.4967729500000004</v>
      </c>
      <c r="D3142" s="208">
        <v>45.158779350000003</v>
      </c>
      <c r="E3142" s="200">
        <v>1116</v>
      </c>
    </row>
    <row r="3143" spans="2:5" x14ac:dyDescent="0.2">
      <c r="B3143" s="195" t="s">
        <v>6542</v>
      </c>
      <c r="C3143" s="196">
        <v>16.208123199999999</v>
      </c>
      <c r="D3143" s="208">
        <v>38.979070180000001</v>
      </c>
      <c r="E3143" s="200">
        <v>79060</v>
      </c>
    </row>
    <row r="3144" spans="2:5" x14ac:dyDescent="0.2">
      <c r="B3144" s="195" t="s">
        <v>2813</v>
      </c>
      <c r="C3144" s="196">
        <v>10.55567836</v>
      </c>
      <c r="D3144" s="208">
        <v>46.671165209999998</v>
      </c>
      <c r="E3144" s="200">
        <v>21036</v>
      </c>
    </row>
    <row r="3145" spans="2:5" x14ac:dyDescent="0.2">
      <c r="B3145" s="195" t="s">
        <v>3382</v>
      </c>
      <c r="C3145" s="196">
        <v>12.39779903</v>
      </c>
      <c r="D3145" s="208">
        <v>45.931729709999999</v>
      </c>
      <c r="E3145" s="200">
        <v>26033</v>
      </c>
    </row>
    <row r="3146" spans="2:5" x14ac:dyDescent="0.2">
      <c r="B3146" s="195" t="s">
        <v>2475</v>
      </c>
      <c r="C3146" s="196">
        <v>9.0579720699999999</v>
      </c>
      <c r="D3146" s="208">
        <v>44.897572189999998</v>
      </c>
      <c r="E3146" s="200">
        <v>18073</v>
      </c>
    </row>
    <row r="3147" spans="2:5" x14ac:dyDescent="0.2">
      <c r="B3147" s="195" t="s">
        <v>6751</v>
      </c>
      <c r="C3147" s="196">
        <v>13.428618500000001</v>
      </c>
      <c r="D3147" s="208">
        <v>37.90303566</v>
      </c>
      <c r="E3147" s="200">
        <v>82040</v>
      </c>
    </row>
    <row r="3148" spans="2:5" x14ac:dyDescent="0.2">
      <c r="B3148" s="195" t="s">
        <v>2733</v>
      </c>
      <c r="C3148" s="196">
        <v>10.67547029</v>
      </c>
      <c r="D3148" s="208">
        <v>45.255219029999999</v>
      </c>
      <c r="E3148" s="200">
        <v>20026</v>
      </c>
    </row>
    <row r="3149" spans="2:5" x14ac:dyDescent="0.2">
      <c r="B3149" s="195" t="s">
        <v>1535</v>
      </c>
      <c r="C3149" s="196">
        <v>8.6550979300000002</v>
      </c>
      <c r="D3149" s="208">
        <v>45.696857000000001</v>
      </c>
      <c r="E3149" s="200">
        <v>12077</v>
      </c>
    </row>
    <row r="3150" spans="2:5" x14ac:dyDescent="0.2">
      <c r="B3150" s="195" t="s">
        <v>2476</v>
      </c>
      <c r="C3150" s="196">
        <v>9.3069685199999999</v>
      </c>
      <c r="D3150" s="208">
        <v>44.961757759999998</v>
      </c>
      <c r="E3150" s="200">
        <v>18074</v>
      </c>
    </row>
    <row r="3151" spans="2:5" x14ac:dyDescent="0.2">
      <c r="B3151" s="195" t="s">
        <v>7159</v>
      </c>
      <c r="C3151" s="196">
        <v>9.6223669100000002</v>
      </c>
      <c r="D3151" s="208">
        <v>41.001523839999997</v>
      </c>
      <c r="E3151" s="200">
        <v>90083</v>
      </c>
    </row>
    <row r="3152" spans="2:5" x14ac:dyDescent="0.2">
      <c r="B3152" s="195" t="s">
        <v>2643</v>
      </c>
      <c r="C3152" s="196">
        <v>9.7300216000000006</v>
      </c>
      <c r="D3152" s="208">
        <v>45.262228780000001</v>
      </c>
      <c r="E3152" s="200">
        <v>19049</v>
      </c>
    </row>
    <row r="3153" spans="2:5" x14ac:dyDescent="0.2">
      <c r="B3153" s="195" t="s">
        <v>3685</v>
      </c>
      <c r="C3153" s="196">
        <v>13.23507614</v>
      </c>
      <c r="D3153" s="208">
        <v>45.896568299999998</v>
      </c>
      <c r="E3153" s="200">
        <v>30044</v>
      </c>
    </row>
    <row r="3154" spans="2:5" x14ac:dyDescent="0.2">
      <c r="B3154" s="195" t="s">
        <v>7993</v>
      </c>
      <c r="C3154" s="196">
        <v>9.2864474799999996</v>
      </c>
      <c r="D3154" s="208">
        <v>39.578110289999998</v>
      </c>
      <c r="E3154" s="200">
        <v>111029</v>
      </c>
    </row>
    <row r="3155" spans="2:5" x14ac:dyDescent="0.2">
      <c r="B3155" s="195" t="s">
        <v>7994</v>
      </c>
      <c r="C3155" s="196">
        <v>8.4714152899999995</v>
      </c>
      <c r="D3155" s="208">
        <v>39.265152559999997</v>
      </c>
      <c r="E3155" s="200">
        <v>111030</v>
      </c>
    </row>
    <row r="3156" spans="2:5" x14ac:dyDescent="0.2">
      <c r="B3156" s="195" t="s">
        <v>7382</v>
      </c>
      <c r="C3156" s="196">
        <v>8.8358443799999993</v>
      </c>
      <c r="D3156" s="208">
        <v>39.700693190000003</v>
      </c>
      <c r="E3156" s="200">
        <v>95022</v>
      </c>
    </row>
    <row r="3157" spans="2:5" x14ac:dyDescent="0.2">
      <c r="B3157" s="195" t="s">
        <v>7995</v>
      </c>
      <c r="C3157" s="196">
        <v>8.6617125999999995</v>
      </c>
      <c r="D3157" s="208">
        <v>39.493398450000001</v>
      </c>
      <c r="E3157" s="200">
        <v>111031</v>
      </c>
    </row>
    <row r="3158" spans="2:5" x14ac:dyDescent="0.2">
      <c r="B3158" s="195" t="s">
        <v>7383</v>
      </c>
      <c r="C3158" s="196">
        <v>8.8719054499999999</v>
      </c>
      <c r="D3158" s="208">
        <v>39.76003369</v>
      </c>
      <c r="E3158" s="200">
        <v>95023</v>
      </c>
    </row>
    <row r="3159" spans="2:5" x14ac:dyDescent="0.2">
      <c r="B3159" s="195" t="s">
        <v>7384</v>
      </c>
      <c r="C3159" s="196">
        <v>8.8314309899999994</v>
      </c>
      <c r="D3159" s="208">
        <v>39.68010941</v>
      </c>
      <c r="E3159" s="200">
        <v>95024</v>
      </c>
    </row>
    <row r="3160" spans="2:5" x14ac:dyDescent="0.2">
      <c r="B3160" s="195" t="s">
        <v>2734</v>
      </c>
      <c r="C3160" s="196">
        <v>10.82119368</v>
      </c>
      <c r="D3160" s="208">
        <v>44.954748850000001</v>
      </c>
      <c r="E3160" s="200">
        <v>20027</v>
      </c>
    </row>
    <row r="3161" spans="2:5" x14ac:dyDescent="0.2">
      <c r="B3161" s="195" t="s">
        <v>1780</v>
      </c>
      <c r="C3161" s="196">
        <v>9.3685861399999997</v>
      </c>
      <c r="D3161" s="208">
        <v>46.291685399999999</v>
      </c>
      <c r="E3161" s="200">
        <v>14032</v>
      </c>
    </row>
    <row r="3162" spans="2:5" x14ac:dyDescent="0.2">
      <c r="B3162" s="197" t="s">
        <v>4842</v>
      </c>
      <c r="C3162" s="198">
        <v>13.11078959</v>
      </c>
      <c r="D3162" s="209">
        <v>41.6559423</v>
      </c>
      <c r="E3162" s="200">
        <v>58045</v>
      </c>
    </row>
    <row r="3163" spans="2:5" x14ac:dyDescent="0.2">
      <c r="B3163" s="195" t="s">
        <v>3383</v>
      </c>
      <c r="C3163" s="196">
        <v>12.55434462</v>
      </c>
      <c r="D3163" s="208">
        <v>45.785466939999999</v>
      </c>
      <c r="E3163" s="200">
        <v>26034</v>
      </c>
    </row>
    <row r="3164" spans="2:5" x14ac:dyDescent="0.2">
      <c r="B3164" s="195" t="s">
        <v>6338</v>
      </c>
      <c r="C3164" s="196">
        <v>16.143105299999998</v>
      </c>
      <c r="D3164" s="208">
        <v>40.394614730000001</v>
      </c>
      <c r="E3164" s="200">
        <v>77010</v>
      </c>
    </row>
    <row r="3165" spans="2:5" x14ac:dyDescent="0.2">
      <c r="B3165" s="195" t="s">
        <v>1879</v>
      </c>
      <c r="C3165" s="196">
        <v>9.4054115899999999</v>
      </c>
      <c r="D3165" s="208">
        <v>45.530261950000003</v>
      </c>
      <c r="E3165" s="200">
        <v>15108</v>
      </c>
    </row>
    <row r="3166" spans="2:5" x14ac:dyDescent="0.2">
      <c r="B3166" s="197" t="s">
        <v>5639</v>
      </c>
      <c r="C3166" s="198">
        <v>13.77339081</v>
      </c>
      <c r="D3166" s="209">
        <v>42.079827629999997</v>
      </c>
      <c r="E3166" s="200">
        <v>66047</v>
      </c>
    </row>
    <row r="3167" spans="2:5" x14ac:dyDescent="0.2">
      <c r="B3167" s="197" t="s">
        <v>3784</v>
      </c>
      <c r="C3167" s="198">
        <v>13.622125110000001</v>
      </c>
      <c r="D3167" s="209">
        <v>45.941498170000003</v>
      </c>
      <c r="E3167" s="200">
        <v>31007</v>
      </c>
    </row>
    <row r="3168" spans="2:5" x14ac:dyDescent="0.2">
      <c r="B3168" s="195" t="s">
        <v>1536</v>
      </c>
      <c r="C3168" s="196">
        <v>8.8935247700000009</v>
      </c>
      <c r="D3168" s="208">
        <v>45.666091260000002</v>
      </c>
      <c r="E3168" s="200">
        <v>12078</v>
      </c>
    </row>
    <row r="3169" spans="2:5" x14ac:dyDescent="0.2">
      <c r="B3169" s="195" t="s">
        <v>1537</v>
      </c>
      <c r="C3169" s="196">
        <v>8.8965086299999996</v>
      </c>
      <c r="D3169" s="208">
        <v>45.643260929999997</v>
      </c>
      <c r="E3169" s="200">
        <v>12079</v>
      </c>
    </row>
    <row r="3170" spans="2:5" x14ac:dyDescent="0.2">
      <c r="B3170" s="195" t="s">
        <v>2068</v>
      </c>
      <c r="C3170" s="196">
        <v>9.8291696000000002</v>
      </c>
      <c r="D3170" s="208">
        <v>45.676532170000002</v>
      </c>
      <c r="E3170" s="200">
        <v>16114</v>
      </c>
    </row>
    <row r="3171" spans="2:5" x14ac:dyDescent="0.2">
      <c r="B3171" s="195" t="s">
        <v>2069</v>
      </c>
      <c r="C3171" s="196">
        <v>9.7187796100000003</v>
      </c>
      <c r="D3171" s="208">
        <v>45.702428689999998</v>
      </c>
      <c r="E3171" s="200">
        <v>16115</v>
      </c>
    </row>
    <row r="3172" spans="2:5" x14ac:dyDescent="0.2">
      <c r="B3172" s="195" t="s">
        <v>1538</v>
      </c>
      <c r="C3172" s="196">
        <v>8.8591011200000001</v>
      </c>
      <c r="D3172" s="208">
        <v>45.737749340000001</v>
      </c>
      <c r="E3172" s="200">
        <v>12080</v>
      </c>
    </row>
    <row r="3173" spans="2:5" x14ac:dyDescent="0.2">
      <c r="B3173" s="195" t="s">
        <v>2070</v>
      </c>
      <c r="C3173" s="196">
        <v>9.8434002799999991</v>
      </c>
      <c r="D3173" s="208">
        <v>45.862800909999997</v>
      </c>
      <c r="E3173" s="200">
        <v>16116</v>
      </c>
    </row>
    <row r="3174" spans="2:5" x14ac:dyDescent="0.2">
      <c r="B3174" s="197" t="s">
        <v>4066</v>
      </c>
      <c r="C3174" s="198">
        <v>12.302761240000001</v>
      </c>
      <c r="D3174" s="209">
        <v>44.853815760000003</v>
      </c>
      <c r="E3174" s="200">
        <v>38025</v>
      </c>
    </row>
    <row r="3175" spans="2:5" x14ac:dyDescent="0.2">
      <c r="B3175" s="195" t="s">
        <v>1385</v>
      </c>
      <c r="C3175" s="196">
        <v>9.2920949499999992</v>
      </c>
      <c r="D3175" s="208">
        <v>44.604968999999997</v>
      </c>
      <c r="E3175" s="200">
        <v>10026</v>
      </c>
    </row>
    <row r="3176" spans="2:5" x14ac:dyDescent="0.2">
      <c r="B3176" s="195" t="s">
        <v>688</v>
      </c>
      <c r="C3176" s="196">
        <v>8.1351174799999999</v>
      </c>
      <c r="D3176" s="208">
        <v>44.511859999999999</v>
      </c>
      <c r="E3176" s="200">
        <v>4097</v>
      </c>
    </row>
    <row r="3177" spans="2:5" x14ac:dyDescent="0.2">
      <c r="B3177" s="195" t="s">
        <v>3307</v>
      </c>
      <c r="C3177" s="196">
        <v>11.95622264</v>
      </c>
      <c r="D3177" s="208">
        <v>46.220549159999997</v>
      </c>
      <c r="E3177" s="200">
        <v>25025</v>
      </c>
    </row>
    <row r="3178" spans="2:5" x14ac:dyDescent="0.2">
      <c r="B3178" s="197" t="s">
        <v>3831</v>
      </c>
      <c r="C3178" s="198">
        <v>9.6140515499999992</v>
      </c>
      <c r="D3178" s="209">
        <v>45.004409539999997</v>
      </c>
      <c r="E3178" s="200">
        <v>33023</v>
      </c>
    </row>
    <row r="3179" spans="2:5" x14ac:dyDescent="0.2">
      <c r="B3179" s="195" t="s">
        <v>689</v>
      </c>
      <c r="C3179" s="196">
        <v>8.1672525900000004</v>
      </c>
      <c r="D3179" s="208">
        <v>44.46169553</v>
      </c>
      <c r="E3179" s="200">
        <v>4098</v>
      </c>
    </row>
    <row r="3180" spans="2:5" x14ac:dyDescent="0.2">
      <c r="B3180" s="195" t="s">
        <v>2281</v>
      </c>
      <c r="C3180" s="196">
        <v>10.27151767</v>
      </c>
      <c r="D3180" s="208">
        <v>45.291731689999999</v>
      </c>
      <c r="E3180" s="200">
        <v>17080</v>
      </c>
    </row>
    <row r="3181" spans="2:5" x14ac:dyDescent="0.2">
      <c r="B3181" s="195" t="s">
        <v>690</v>
      </c>
      <c r="C3181" s="196">
        <v>8.0999573399999996</v>
      </c>
      <c r="D3181" s="208">
        <v>44.804859729999997</v>
      </c>
      <c r="E3181" s="200">
        <v>4099</v>
      </c>
    </row>
    <row r="3182" spans="2:5" x14ac:dyDescent="0.2">
      <c r="B3182" s="195" t="s">
        <v>545</v>
      </c>
      <c r="C3182" s="196">
        <v>8.4346508599999996</v>
      </c>
      <c r="D3182" s="208">
        <v>45.747556690000003</v>
      </c>
      <c r="E3182" s="200">
        <v>3076</v>
      </c>
    </row>
    <row r="3183" spans="2:5" x14ac:dyDescent="0.2">
      <c r="B3183" s="197" t="s">
        <v>4133</v>
      </c>
      <c r="C3183" s="198">
        <v>12.773004589999999</v>
      </c>
      <c r="D3183" s="209">
        <v>43.940776110000002</v>
      </c>
      <c r="E3183" s="200">
        <v>41020</v>
      </c>
    </row>
    <row r="3184" spans="2:5" x14ac:dyDescent="0.2">
      <c r="B3184" s="197" t="s">
        <v>3785</v>
      </c>
      <c r="C3184" s="198">
        <v>13.50376194</v>
      </c>
      <c r="D3184" s="209">
        <v>45.888885039999998</v>
      </c>
      <c r="E3184" s="200">
        <v>31008</v>
      </c>
    </row>
    <row r="3185" spans="2:5" x14ac:dyDescent="0.2">
      <c r="B3185" s="197" t="s">
        <v>3786</v>
      </c>
      <c r="C3185" s="198">
        <v>13.38646638</v>
      </c>
      <c r="D3185" s="209">
        <v>45.67546729</v>
      </c>
      <c r="E3185" s="200">
        <v>31009</v>
      </c>
    </row>
    <row r="3186" spans="2:5" x14ac:dyDescent="0.2">
      <c r="B3186" s="197" t="s">
        <v>4692</v>
      </c>
      <c r="C3186" s="198">
        <v>11.85609185</v>
      </c>
      <c r="D3186" s="209">
        <v>42.64373853</v>
      </c>
      <c r="E3186" s="200">
        <v>56028</v>
      </c>
    </row>
    <row r="3187" spans="2:5" x14ac:dyDescent="0.2">
      <c r="B3187" s="195" t="s">
        <v>7641</v>
      </c>
      <c r="C3187" s="196">
        <v>9.4532719699999994</v>
      </c>
      <c r="D3187" s="208">
        <v>45.211323739999997</v>
      </c>
      <c r="E3187" s="200">
        <v>98028</v>
      </c>
    </row>
    <row r="3188" spans="2:5" x14ac:dyDescent="0.2">
      <c r="B3188" s="197" t="s">
        <v>4693</v>
      </c>
      <c r="C3188" s="198">
        <v>12.204801140000001</v>
      </c>
      <c r="D3188" s="209">
        <v>42.573193119999999</v>
      </c>
      <c r="E3188" s="200">
        <v>56029</v>
      </c>
    </row>
    <row r="3189" spans="2:5" x14ac:dyDescent="0.2">
      <c r="B3189" s="195" t="s">
        <v>7473</v>
      </c>
      <c r="C3189" s="196">
        <v>7.9811174200000004</v>
      </c>
      <c r="D3189" s="208">
        <v>45.5578906</v>
      </c>
      <c r="E3189" s="200">
        <v>96028</v>
      </c>
    </row>
    <row r="3190" spans="2:5" x14ac:dyDescent="0.2">
      <c r="B3190" s="197" t="s">
        <v>5259</v>
      </c>
      <c r="C3190" s="198">
        <v>14.52098181</v>
      </c>
      <c r="D3190" s="209">
        <v>40.689827520000001</v>
      </c>
      <c r="E3190" s="200">
        <v>63035</v>
      </c>
    </row>
    <row r="3191" spans="2:5" x14ac:dyDescent="0.2">
      <c r="B3191" s="197" t="s">
        <v>3832</v>
      </c>
      <c r="C3191" s="198">
        <v>9.5691182799999996</v>
      </c>
      <c r="D3191" s="209">
        <v>45.012131259999997</v>
      </c>
      <c r="E3191" s="200">
        <v>33024</v>
      </c>
    </row>
    <row r="3192" spans="2:5" x14ac:dyDescent="0.2">
      <c r="B3192" s="195" t="s">
        <v>7004</v>
      </c>
      <c r="C3192" s="196">
        <v>14.63723701</v>
      </c>
      <c r="D3192" s="208">
        <v>37.215005429999998</v>
      </c>
      <c r="E3192" s="200">
        <v>87018</v>
      </c>
    </row>
    <row r="3193" spans="2:5" x14ac:dyDescent="0.2">
      <c r="B3193" s="195" t="s">
        <v>896</v>
      </c>
      <c r="C3193" s="196">
        <v>8.2991227799999994</v>
      </c>
      <c r="D3193" s="208">
        <v>44.99805155</v>
      </c>
      <c r="E3193" s="200">
        <v>5056</v>
      </c>
    </row>
    <row r="3194" spans="2:5" x14ac:dyDescent="0.2">
      <c r="B3194" s="197" t="s">
        <v>4016</v>
      </c>
      <c r="C3194" s="198">
        <v>11.44769522</v>
      </c>
      <c r="D3194" s="209">
        <v>44.553422730000001</v>
      </c>
      <c r="E3194" s="200">
        <v>37030</v>
      </c>
    </row>
    <row r="3195" spans="2:5" x14ac:dyDescent="0.2">
      <c r="B3195" s="195" t="s">
        <v>1665</v>
      </c>
      <c r="C3195" s="196">
        <v>9.0582999599999994</v>
      </c>
      <c r="D3195" s="208">
        <v>45.773893700000002</v>
      </c>
      <c r="E3195" s="200">
        <v>13110</v>
      </c>
    </row>
    <row r="3196" spans="2:5" x14ac:dyDescent="0.2">
      <c r="B3196" s="195" t="s">
        <v>1666</v>
      </c>
      <c r="C3196" s="196">
        <v>9.2071326899999999</v>
      </c>
      <c r="D3196" s="208">
        <v>46.031317319999999</v>
      </c>
      <c r="E3196" s="200">
        <v>13111</v>
      </c>
    </row>
    <row r="3197" spans="2:5" x14ac:dyDescent="0.2">
      <c r="B3197" s="195" t="s">
        <v>6827</v>
      </c>
      <c r="C3197" s="196">
        <v>15.22670686</v>
      </c>
      <c r="D3197" s="208">
        <v>37.891330279999998</v>
      </c>
      <c r="E3197" s="200">
        <v>83034</v>
      </c>
    </row>
    <row r="3198" spans="2:5" x14ac:dyDescent="0.2">
      <c r="B3198" s="195" t="s">
        <v>546</v>
      </c>
      <c r="C3198" s="196">
        <v>8.5741367099999994</v>
      </c>
      <c r="D3198" s="208">
        <v>45.360140530000002</v>
      </c>
      <c r="E3198" s="200">
        <v>3077</v>
      </c>
    </row>
    <row r="3199" spans="2:5" x14ac:dyDescent="0.2">
      <c r="B3199" s="195" t="s">
        <v>1539</v>
      </c>
      <c r="C3199" s="196">
        <v>8.7707666999999994</v>
      </c>
      <c r="D3199" s="208">
        <v>45.949606920000001</v>
      </c>
      <c r="E3199" s="200">
        <v>12081</v>
      </c>
    </row>
    <row r="3200" spans="2:5" x14ac:dyDescent="0.2">
      <c r="B3200" s="195" t="s">
        <v>3528</v>
      </c>
      <c r="C3200" s="196">
        <v>11.731061499999999</v>
      </c>
      <c r="D3200" s="208">
        <v>45.599276099999997</v>
      </c>
      <c r="E3200" s="200">
        <v>28042</v>
      </c>
    </row>
    <row r="3201" spans="2:5" x14ac:dyDescent="0.2">
      <c r="B3201" s="195" t="s">
        <v>3529</v>
      </c>
      <c r="C3201" s="196">
        <v>11.713284679999999</v>
      </c>
      <c r="D3201" s="208">
        <v>45.154305030000003</v>
      </c>
      <c r="E3201" s="200">
        <v>28043</v>
      </c>
    </row>
    <row r="3202" spans="2:5" x14ac:dyDescent="0.2">
      <c r="B3202" s="195" t="s">
        <v>6339</v>
      </c>
      <c r="C3202" s="196">
        <v>16.284279699999999</v>
      </c>
      <c r="D3202" s="208">
        <v>40.633544069999999</v>
      </c>
      <c r="E3202" s="200">
        <v>77011</v>
      </c>
    </row>
    <row r="3203" spans="2:5" x14ac:dyDescent="0.2">
      <c r="B3203" s="195" t="s">
        <v>2071</v>
      </c>
      <c r="C3203" s="196">
        <v>9.72770139</v>
      </c>
      <c r="D3203" s="208">
        <v>45.654839639999999</v>
      </c>
      <c r="E3203" s="200">
        <v>16117</v>
      </c>
    </row>
    <row r="3204" spans="2:5" x14ac:dyDescent="0.2">
      <c r="B3204" s="195" t="s">
        <v>6752</v>
      </c>
      <c r="C3204" s="196">
        <v>13.97307322</v>
      </c>
      <c r="D3204" s="208">
        <v>37.967310079999997</v>
      </c>
      <c r="E3204" s="200">
        <v>82041</v>
      </c>
    </row>
    <row r="3205" spans="2:5" x14ac:dyDescent="0.2">
      <c r="B3205" s="195" t="s">
        <v>1744</v>
      </c>
      <c r="C3205" s="196">
        <v>9.3062296100000008</v>
      </c>
      <c r="D3205" s="208">
        <v>46.148107500000002</v>
      </c>
      <c r="E3205" s="200">
        <v>13249</v>
      </c>
    </row>
    <row r="3206" spans="2:5" x14ac:dyDescent="0.2">
      <c r="B3206" s="195" t="s">
        <v>2477</v>
      </c>
      <c r="C3206" s="196">
        <v>8.7639962499999999</v>
      </c>
      <c r="D3206" s="208">
        <v>45.328848899999997</v>
      </c>
      <c r="E3206" s="200">
        <v>18075</v>
      </c>
    </row>
    <row r="3207" spans="2:5" x14ac:dyDescent="0.2">
      <c r="B3207" s="195" t="s">
        <v>7818</v>
      </c>
      <c r="C3207" s="196">
        <v>8.4314216299999991</v>
      </c>
      <c r="D3207" s="208">
        <v>45.927589709999999</v>
      </c>
      <c r="E3207" s="200">
        <v>103035</v>
      </c>
    </row>
    <row r="3208" spans="2:5" x14ac:dyDescent="0.2">
      <c r="B3208" s="195" t="s">
        <v>218</v>
      </c>
      <c r="C3208" s="196">
        <v>7.0210728600000003</v>
      </c>
      <c r="D3208" s="208">
        <v>45.123918400000001</v>
      </c>
      <c r="E3208" s="200">
        <v>1117</v>
      </c>
    </row>
    <row r="3209" spans="2:5" x14ac:dyDescent="0.2">
      <c r="B3209" s="195" t="s">
        <v>7005</v>
      </c>
      <c r="C3209" s="196">
        <v>15.06212657</v>
      </c>
      <c r="D3209" s="208">
        <v>37.560581829999997</v>
      </c>
      <c r="E3209" s="200">
        <v>87019</v>
      </c>
    </row>
    <row r="3210" spans="2:5" x14ac:dyDescent="0.2">
      <c r="B3210" s="197" t="s">
        <v>6061</v>
      </c>
      <c r="C3210" s="198">
        <v>16.416206710000001</v>
      </c>
      <c r="D3210" s="209">
        <v>40.819406690000001</v>
      </c>
      <c r="E3210" s="200">
        <v>72023</v>
      </c>
    </row>
    <row r="3211" spans="2:5" x14ac:dyDescent="0.2">
      <c r="B3211" s="197" t="s">
        <v>5084</v>
      </c>
      <c r="C3211" s="198">
        <v>14.09822789</v>
      </c>
      <c r="D3211" s="209">
        <v>41.09020288</v>
      </c>
      <c r="E3211" s="200">
        <v>61042</v>
      </c>
    </row>
    <row r="3212" spans="2:5" x14ac:dyDescent="0.2">
      <c r="B3212" s="195" t="s">
        <v>897</v>
      </c>
      <c r="C3212" s="196">
        <v>8.3135570300000001</v>
      </c>
      <c r="D3212" s="208">
        <v>45.03891548</v>
      </c>
      <c r="E3212" s="200">
        <v>5057</v>
      </c>
    </row>
    <row r="3213" spans="2:5" x14ac:dyDescent="0.2">
      <c r="B3213" s="197" t="s">
        <v>4755</v>
      </c>
      <c r="C3213" s="198">
        <v>12.76910487</v>
      </c>
      <c r="D3213" s="209">
        <v>42.453689709999999</v>
      </c>
      <c r="E3213" s="200">
        <v>57031</v>
      </c>
    </row>
    <row r="3214" spans="2:5" x14ac:dyDescent="0.2">
      <c r="B3214" s="197" t="s">
        <v>5353</v>
      </c>
      <c r="C3214" s="198">
        <v>15.16972604</v>
      </c>
      <c r="D3214" s="209">
        <v>41.249658439999997</v>
      </c>
      <c r="E3214" s="200">
        <v>64037</v>
      </c>
    </row>
    <row r="3215" spans="2:5" x14ac:dyDescent="0.2">
      <c r="B3215" s="195" t="s">
        <v>454</v>
      </c>
      <c r="C3215" s="196">
        <v>8.3824755300000007</v>
      </c>
      <c r="D3215" s="208">
        <v>45.451803089999999</v>
      </c>
      <c r="E3215" s="200">
        <v>2065</v>
      </c>
    </row>
    <row r="3216" spans="2:5" x14ac:dyDescent="0.2">
      <c r="B3216" s="195" t="s">
        <v>1042</v>
      </c>
      <c r="C3216" s="196">
        <v>9.1047386499999998</v>
      </c>
      <c r="D3216" s="208">
        <v>44.797047190000001</v>
      </c>
      <c r="E3216" s="200">
        <v>6083</v>
      </c>
    </row>
    <row r="3217" spans="2:5" x14ac:dyDescent="0.2">
      <c r="B3217" s="195" t="s">
        <v>1180</v>
      </c>
      <c r="C3217" s="196">
        <v>7.2894407899999996</v>
      </c>
      <c r="D3217" s="208">
        <v>45.721620780000002</v>
      </c>
      <c r="E3217" s="200">
        <v>7031</v>
      </c>
    </row>
    <row r="3218" spans="2:5" x14ac:dyDescent="0.2">
      <c r="B3218" s="195" t="s">
        <v>1181</v>
      </c>
      <c r="C3218" s="196">
        <v>7.8230855799999999</v>
      </c>
      <c r="D3218" s="208">
        <v>45.827241979999997</v>
      </c>
      <c r="E3218" s="200">
        <v>7032</v>
      </c>
    </row>
    <row r="3219" spans="2:5" x14ac:dyDescent="0.2">
      <c r="B3219" s="195" t="s">
        <v>1182</v>
      </c>
      <c r="C3219" s="196">
        <v>7.8275859700000003</v>
      </c>
      <c r="D3219" s="208">
        <v>45.776997190000003</v>
      </c>
      <c r="E3219" s="200">
        <v>7033</v>
      </c>
    </row>
    <row r="3220" spans="2:5" x14ac:dyDescent="0.2">
      <c r="B3220" s="197" t="s">
        <v>4392</v>
      </c>
      <c r="C3220" s="198">
        <v>11.31715767</v>
      </c>
      <c r="D3220" s="209">
        <v>43.583248820000001</v>
      </c>
      <c r="E3220" s="200">
        <v>48021</v>
      </c>
    </row>
    <row r="3221" spans="2:5" x14ac:dyDescent="0.2">
      <c r="B3221" s="195" t="s">
        <v>1880</v>
      </c>
      <c r="C3221" s="196">
        <v>9.4944241300000005</v>
      </c>
      <c r="D3221" s="208">
        <v>45.591977069999999</v>
      </c>
      <c r="E3221" s="200">
        <v>15110</v>
      </c>
    </row>
    <row r="3222" spans="2:5" x14ac:dyDescent="0.2">
      <c r="B3222" s="195" t="s">
        <v>3105</v>
      </c>
      <c r="C3222" s="196">
        <v>11.04763369</v>
      </c>
      <c r="D3222" s="208">
        <v>45.546366149999997</v>
      </c>
      <c r="E3222" s="200">
        <v>23038</v>
      </c>
    </row>
    <row r="3223" spans="2:5" x14ac:dyDescent="0.2">
      <c r="B3223" s="195" t="s">
        <v>1667</v>
      </c>
      <c r="C3223" s="196">
        <v>9.2350094899999995</v>
      </c>
      <c r="D3223" s="208">
        <v>45.996943709999996</v>
      </c>
      <c r="E3223" s="200">
        <v>13113</v>
      </c>
    </row>
    <row r="3224" spans="2:5" x14ac:dyDescent="0.2">
      <c r="B3224" s="197" t="s">
        <v>5085</v>
      </c>
      <c r="C3224" s="198">
        <v>14.232855949999999</v>
      </c>
      <c r="D3224" s="209">
        <v>40.98152228</v>
      </c>
      <c r="E3224" s="200">
        <v>61043</v>
      </c>
    </row>
    <row r="3225" spans="2:5" x14ac:dyDescent="0.2">
      <c r="B3225" s="195" t="s">
        <v>547</v>
      </c>
      <c r="C3225" s="196">
        <v>8.3397089799999993</v>
      </c>
      <c r="D3225" s="208">
        <v>45.681902149999999</v>
      </c>
      <c r="E3225" s="200">
        <v>3079</v>
      </c>
    </row>
    <row r="3226" spans="2:5" x14ac:dyDescent="0.2">
      <c r="B3226" s="195" t="s">
        <v>2958</v>
      </c>
      <c r="C3226" s="196">
        <v>11.63561779</v>
      </c>
      <c r="D3226" s="208">
        <v>46.017175080000001</v>
      </c>
      <c r="E3226" s="200">
        <v>22095</v>
      </c>
    </row>
    <row r="3227" spans="2:5" x14ac:dyDescent="0.2">
      <c r="B3227" s="195" t="s">
        <v>3686</v>
      </c>
      <c r="C3227" s="196">
        <v>13.593385100000001</v>
      </c>
      <c r="D3227" s="208">
        <v>46.156419120000002</v>
      </c>
      <c r="E3227" s="200">
        <v>30045</v>
      </c>
    </row>
    <row r="3228" spans="2:5" x14ac:dyDescent="0.2">
      <c r="B3228" s="195" t="s">
        <v>6417</v>
      </c>
      <c r="C3228" s="196">
        <v>16.23468119</v>
      </c>
      <c r="D3228" s="208">
        <v>39.139721950000002</v>
      </c>
      <c r="E3228" s="200">
        <v>78059</v>
      </c>
    </row>
    <row r="3229" spans="2:5" x14ac:dyDescent="0.2">
      <c r="B3229" s="195" t="s">
        <v>691</v>
      </c>
      <c r="C3229" s="196">
        <v>7.9822136800000001</v>
      </c>
      <c r="D3229" s="208">
        <v>44.656537899999996</v>
      </c>
      <c r="E3229" s="200">
        <v>4100</v>
      </c>
    </row>
    <row r="3230" spans="2:5" x14ac:dyDescent="0.2">
      <c r="B3230" s="195" t="s">
        <v>3210</v>
      </c>
      <c r="C3230" s="196">
        <v>11.69881754</v>
      </c>
      <c r="D3230" s="208">
        <v>45.47536152</v>
      </c>
      <c r="E3230" s="200">
        <v>24046</v>
      </c>
    </row>
    <row r="3231" spans="2:5" x14ac:dyDescent="0.2">
      <c r="B3231" s="195" t="s">
        <v>6418</v>
      </c>
      <c r="C3231" s="196">
        <v>15.853758210000001</v>
      </c>
      <c r="D3231" s="208">
        <v>39.726451849999997</v>
      </c>
      <c r="E3231" s="200">
        <v>78060</v>
      </c>
    </row>
    <row r="3232" spans="2:5" x14ac:dyDescent="0.2">
      <c r="B3232" s="197" t="s">
        <v>4017</v>
      </c>
      <c r="C3232" s="198">
        <v>11.15075094</v>
      </c>
      <c r="D3232" s="209">
        <v>44.255512860000003</v>
      </c>
      <c r="E3232" s="200">
        <v>37031</v>
      </c>
    </row>
    <row r="3233" spans="2:5" x14ac:dyDescent="0.2">
      <c r="B3233" s="195" t="s">
        <v>1043</v>
      </c>
      <c r="C3233" s="196">
        <v>8.4915066199999991</v>
      </c>
      <c r="D3233" s="208">
        <v>44.629935000000003</v>
      </c>
      <c r="E3233" s="200">
        <v>6084</v>
      </c>
    </row>
    <row r="3234" spans="2:5" x14ac:dyDescent="0.2">
      <c r="B3234" s="195" t="s">
        <v>2072</v>
      </c>
      <c r="C3234" s="196">
        <v>9.9299016499999997</v>
      </c>
      <c r="D3234" s="208">
        <v>45.970385550000003</v>
      </c>
      <c r="E3234" s="200">
        <v>16118</v>
      </c>
    </row>
    <row r="3235" spans="2:5" x14ac:dyDescent="0.2">
      <c r="B3235" s="195" t="s">
        <v>1044</v>
      </c>
      <c r="C3235" s="196">
        <v>8.9625408199999992</v>
      </c>
      <c r="D3235" s="208">
        <v>44.697197989999999</v>
      </c>
      <c r="E3235" s="200">
        <v>6085</v>
      </c>
    </row>
    <row r="3236" spans="2:5" x14ac:dyDescent="0.2">
      <c r="B3236" s="195" t="s">
        <v>2073</v>
      </c>
      <c r="C3236" s="196">
        <v>9.9088216300000003</v>
      </c>
      <c r="D3236" s="208">
        <v>45.7272125</v>
      </c>
      <c r="E3236" s="200">
        <v>16119</v>
      </c>
    </row>
    <row r="3237" spans="2:5" x14ac:dyDescent="0.2">
      <c r="B3237" s="195" t="s">
        <v>2644</v>
      </c>
      <c r="C3237" s="196">
        <v>10.15161743</v>
      </c>
      <c r="D3237" s="208">
        <v>45.201404949999997</v>
      </c>
      <c r="E3237" s="200">
        <v>19050</v>
      </c>
    </row>
    <row r="3238" spans="2:5" x14ac:dyDescent="0.2">
      <c r="B3238" s="195" t="s">
        <v>2478</v>
      </c>
      <c r="C3238" s="196">
        <v>8.9921476200000008</v>
      </c>
      <c r="D3238" s="208">
        <v>45.177176950000003</v>
      </c>
      <c r="E3238" s="200">
        <v>18076</v>
      </c>
    </row>
    <row r="3239" spans="2:5" x14ac:dyDescent="0.2">
      <c r="B3239" s="197" t="s">
        <v>3833</v>
      </c>
      <c r="C3239" s="198">
        <v>9.7303298399999996</v>
      </c>
      <c r="D3239" s="209">
        <v>44.832284790000003</v>
      </c>
      <c r="E3239" s="200">
        <v>33025</v>
      </c>
    </row>
    <row r="3240" spans="2:5" x14ac:dyDescent="0.2">
      <c r="B3240" s="195" t="s">
        <v>219</v>
      </c>
      <c r="C3240" s="196">
        <v>7.28229522</v>
      </c>
      <c r="D3240" s="208">
        <v>45.368953449999999</v>
      </c>
      <c r="E3240" s="200">
        <v>1118</v>
      </c>
    </row>
    <row r="3241" spans="2:5" x14ac:dyDescent="0.2">
      <c r="B3241" s="195" t="s">
        <v>1781</v>
      </c>
      <c r="C3241" s="196">
        <v>10.27571813</v>
      </c>
      <c r="D3241" s="208">
        <v>46.297302260000002</v>
      </c>
      <c r="E3241" s="200">
        <v>14033</v>
      </c>
    </row>
    <row r="3242" spans="2:5" x14ac:dyDescent="0.2">
      <c r="B3242" s="195" t="s">
        <v>1782</v>
      </c>
      <c r="C3242" s="196">
        <v>10.2571315</v>
      </c>
      <c r="D3242" s="208">
        <v>46.278780019999999</v>
      </c>
      <c r="E3242" s="200">
        <v>14034</v>
      </c>
    </row>
    <row r="3243" spans="2:5" x14ac:dyDescent="0.2">
      <c r="B3243" s="197" t="s">
        <v>4555</v>
      </c>
      <c r="C3243" s="198">
        <v>11.11356398</v>
      </c>
      <c r="D3243" s="209">
        <v>42.760267570000003</v>
      </c>
      <c r="E3243" s="200">
        <v>53011</v>
      </c>
    </row>
    <row r="3244" spans="2:5" x14ac:dyDescent="0.2">
      <c r="B3244" s="195" t="s">
        <v>220</v>
      </c>
      <c r="C3244" s="196">
        <v>7.55663354</v>
      </c>
      <c r="D3244" s="208">
        <v>45.256367220000001</v>
      </c>
      <c r="E3244" s="200">
        <v>1119</v>
      </c>
    </row>
    <row r="3245" spans="2:5" x14ac:dyDescent="0.2">
      <c r="B3245" s="197" t="s">
        <v>4843</v>
      </c>
      <c r="C3245" s="198">
        <v>12.66772877</v>
      </c>
      <c r="D3245" s="209">
        <v>41.788460970000003</v>
      </c>
      <c r="E3245" s="200">
        <v>58046</v>
      </c>
    </row>
    <row r="3246" spans="2:5" x14ac:dyDescent="0.2">
      <c r="B3246" s="197" t="s">
        <v>6091</v>
      </c>
      <c r="C3246" s="198">
        <v>17.426240839999998</v>
      </c>
      <c r="D3246" s="209">
        <v>40.533454980000002</v>
      </c>
      <c r="E3246" s="200">
        <v>73008</v>
      </c>
    </row>
    <row r="3247" spans="2:5" x14ac:dyDescent="0.2">
      <c r="B3247" s="197" t="s">
        <v>5354</v>
      </c>
      <c r="C3247" s="198">
        <v>15.060096059999999</v>
      </c>
      <c r="D3247" s="209">
        <v>41.070973860000002</v>
      </c>
      <c r="E3247" s="200">
        <v>64038</v>
      </c>
    </row>
    <row r="3248" spans="2:5" x14ac:dyDescent="0.2">
      <c r="B3248" s="197" t="s">
        <v>4287</v>
      </c>
      <c r="C3248" s="198">
        <v>13.868341109999999</v>
      </c>
      <c r="D3248" s="209">
        <v>42.988463719999999</v>
      </c>
      <c r="E3248" s="200">
        <v>44023</v>
      </c>
    </row>
    <row r="3249" spans="2:5" x14ac:dyDescent="0.2">
      <c r="B3249" s="195" t="s">
        <v>7922</v>
      </c>
      <c r="C3249" s="196">
        <v>13.60101053</v>
      </c>
      <c r="D3249" s="208">
        <v>43.110995199999998</v>
      </c>
      <c r="E3249" s="200">
        <v>109008</v>
      </c>
    </row>
    <row r="3250" spans="2:5" x14ac:dyDescent="0.2">
      <c r="B3250" s="195" t="s">
        <v>6919</v>
      </c>
      <c r="C3250" s="196">
        <v>13.699179600000001</v>
      </c>
      <c r="D3250" s="208">
        <v>37.402548600000003</v>
      </c>
      <c r="E3250" s="200">
        <v>84018</v>
      </c>
    </row>
    <row r="3251" spans="2:5" x14ac:dyDescent="0.2">
      <c r="B3251" s="197" t="s">
        <v>4694</v>
      </c>
      <c r="C3251" s="198">
        <v>11.87023789</v>
      </c>
      <c r="D3251" s="209">
        <v>42.673948230000001</v>
      </c>
      <c r="E3251" s="200">
        <v>56030</v>
      </c>
    </row>
    <row r="3252" spans="2:5" x14ac:dyDescent="0.2">
      <c r="B3252" s="195" t="s">
        <v>6630</v>
      </c>
      <c r="C3252" s="196">
        <v>16.265203849999999</v>
      </c>
      <c r="D3252" s="208">
        <v>38.368455920000002</v>
      </c>
      <c r="E3252" s="200">
        <v>80040</v>
      </c>
    </row>
    <row r="3253" spans="2:5" x14ac:dyDescent="0.2">
      <c r="B3253" s="195" t="s">
        <v>6340</v>
      </c>
      <c r="C3253" s="196">
        <v>16.376663730000001</v>
      </c>
      <c r="D3253" s="208">
        <v>40.602006500000002</v>
      </c>
      <c r="E3253" s="200">
        <v>77012</v>
      </c>
    </row>
    <row r="3254" spans="2:5" x14ac:dyDescent="0.2">
      <c r="B3254" s="197" t="s">
        <v>5355</v>
      </c>
      <c r="C3254" s="198">
        <v>14.78616017</v>
      </c>
      <c r="D3254" s="209">
        <v>40.972329780000003</v>
      </c>
      <c r="E3254" s="200">
        <v>64039</v>
      </c>
    </row>
    <row r="3255" spans="2:5" x14ac:dyDescent="0.2">
      <c r="B3255" s="195" t="s">
        <v>3462</v>
      </c>
      <c r="C3255" s="196">
        <v>12.840026010000001</v>
      </c>
      <c r="D3255" s="208">
        <v>45.830722270000003</v>
      </c>
      <c r="E3255" s="200">
        <v>27018</v>
      </c>
    </row>
    <row r="3256" spans="2:5" x14ac:dyDescent="0.2">
      <c r="B3256" s="195" t="s">
        <v>221</v>
      </c>
      <c r="C3256" s="196">
        <v>7.57780057</v>
      </c>
      <c r="D3256" s="208">
        <v>45.062110949999997</v>
      </c>
      <c r="E3256" s="200">
        <v>1120</v>
      </c>
    </row>
    <row r="3257" spans="2:5" x14ac:dyDescent="0.2">
      <c r="B3257" s="195" t="s">
        <v>2645</v>
      </c>
      <c r="C3257" s="196">
        <v>9.8673626199999998</v>
      </c>
      <c r="D3257" s="208">
        <v>45.193247849999999</v>
      </c>
      <c r="E3257" s="200">
        <v>19051</v>
      </c>
    </row>
    <row r="3258" spans="2:5" x14ac:dyDescent="0.2">
      <c r="B3258" s="195" t="s">
        <v>2074</v>
      </c>
      <c r="C3258" s="196">
        <v>9.8697711899999998</v>
      </c>
      <c r="D3258" s="208">
        <v>45.634016600000002</v>
      </c>
      <c r="E3258" s="200">
        <v>16120</v>
      </c>
    </row>
    <row r="3259" spans="2:5" x14ac:dyDescent="0.2">
      <c r="B3259" s="195" t="s">
        <v>6265</v>
      </c>
      <c r="C3259" s="196">
        <v>15.88805745</v>
      </c>
      <c r="D3259" s="208">
        <v>40.282413220000002</v>
      </c>
      <c r="E3259" s="200">
        <v>76037</v>
      </c>
    </row>
    <row r="3260" spans="2:5" x14ac:dyDescent="0.2">
      <c r="B3260" s="197" t="s">
        <v>6062</v>
      </c>
      <c r="C3260" s="198">
        <v>16.710649480000001</v>
      </c>
      <c r="D3260" s="209">
        <v>41.012214210000003</v>
      </c>
      <c r="E3260" s="200">
        <v>72024</v>
      </c>
    </row>
    <row r="3261" spans="2:5" x14ac:dyDescent="0.2">
      <c r="B3261" s="197" t="s">
        <v>5260</v>
      </c>
      <c r="C3261" s="198">
        <v>14.25975251</v>
      </c>
      <c r="D3261" s="209">
        <v>40.938250660000001</v>
      </c>
      <c r="E3261" s="200">
        <v>63036</v>
      </c>
    </row>
    <row r="3262" spans="2:5" x14ac:dyDescent="0.2">
      <c r="B3262" s="195" t="s">
        <v>3211</v>
      </c>
      <c r="C3262" s="196">
        <v>11.65897872</v>
      </c>
      <c r="D3262" s="208">
        <v>45.516225400000003</v>
      </c>
      <c r="E3262" s="200">
        <v>24047</v>
      </c>
    </row>
    <row r="3263" spans="2:5" x14ac:dyDescent="0.2">
      <c r="B3263" s="197" t="s">
        <v>6166</v>
      </c>
      <c r="C3263" s="198">
        <v>17.949360250000002</v>
      </c>
      <c r="D3263" s="209">
        <v>40.403428179999999</v>
      </c>
      <c r="E3263" s="200">
        <v>75034</v>
      </c>
    </row>
    <row r="3264" spans="2:5" x14ac:dyDescent="0.2">
      <c r="B3264" s="197" t="s">
        <v>4235</v>
      </c>
      <c r="C3264" s="198">
        <v>13.33794374</v>
      </c>
      <c r="D3264" s="209">
        <v>43.067359150000001</v>
      </c>
      <c r="E3264" s="200">
        <v>43021</v>
      </c>
    </row>
    <row r="3265" spans="2:5" x14ac:dyDescent="0.2">
      <c r="B3265" s="197" t="s">
        <v>4594</v>
      </c>
      <c r="C3265" s="198">
        <v>12.555840610000001</v>
      </c>
      <c r="D3265" s="209">
        <v>42.90919383</v>
      </c>
      <c r="E3265" s="200">
        <v>54022</v>
      </c>
    </row>
    <row r="3266" spans="2:5" x14ac:dyDescent="0.2">
      <c r="B3266" s="197" t="s">
        <v>4595</v>
      </c>
      <c r="C3266" s="198">
        <v>12.784827440000001</v>
      </c>
      <c r="D3266" s="209">
        <v>43.230949780000003</v>
      </c>
      <c r="E3266" s="200">
        <v>54023</v>
      </c>
    </row>
    <row r="3267" spans="2:5" x14ac:dyDescent="0.2">
      <c r="B3267" s="197" t="s">
        <v>3922</v>
      </c>
      <c r="C3267" s="198">
        <v>10.62949227</v>
      </c>
      <c r="D3267" s="209">
        <v>44.90496117</v>
      </c>
      <c r="E3267" s="200">
        <v>35023</v>
      </c>
    </row>
    <row r="3268" spans="2:5" x14ac:dyDescent="0.2">
      <c r="B3268" s="195" t="s">
        <v>6828</v>
      </c>
      <c r="C3268" s="196">
        <v>15.316759859999999</v>
      </c>
      <c r="D3268" s="208">
        <v>38.163065160000002</v>
      </c>
      <c r="E3268" s="200">
        <v>83035</v>
      </c>
    </row>
    <row r="3269" spans="2:5" x14ac:dyDescent="0.2">
      <c r="B3269" s="195" t="s">
        <v>7996</v>
      </c>
      <c r="C3269" s="196">
        <v>9.0735355500000008</v>
      </c>
      <c r="D3269" s="208">
        <v>39.566787920000003</v>
      </c>
      <c r="E3269" s="200">
        <v>111032</v>
      </c>
    </row>
    <row r="3270" spans="2:5" x14ac:dyDescent="0.2">
      <c r="B3270" s="195" t="s">
        <v>1668</v>
      </c>
      <c r="C3270" s="196">
        <v>9.0109487300000009</v>
      </c>
      <c r="D3270" s="208">
        <v>45.724313289999998</v>
      </c>
      <c r="E3270" s="200">
        <v>13114</v>
      </c>
    </row>
    <row r="3271" spans="2:5" x14ac:dyDescent="0.2">
      <c r="B3271" s="197" t="s">
        <v>4993</v>
      </c>
      <c r="C3271" s="198">
        <v>13.31389882</v>
      </c>
      <c r="D3271" s="209">
        <v>41.799516410000003</v>
      </c>
      <c r="E3271" s="200">
        <v>60042</v>
      </c>
    </row>
    <row r="3272" spans="2:5" x14ac:dyDescent="0.2">
      <c r="B3272" s="195" t="s">
        <v>3618</v>
      </c>
      <c r="C3272" s="196">
        <v>11.8026365</v>
      </c>
      <c r="D3272" s="208">
        <v>44.97979308</v>
      </c>
      <c r="E3272" s="200">
        <v>29028</v>
      </c>
    </row>
    <row r="3273" spans="2:5" x14ac:dyDescent="0.2">
      <c r="B3273" s="195" t="s">
        <v>455</v>
      </c>
      <c r="C3273" s="196">
        <v>8.25032253</v>
      </c>
      <c r="D3273" s="208">
        <v>45.700939099999999</v>
      </c>
      <c r="E3273" s="200">
        <v>2066</v>
      </c>
    </row>
    <row r="3274" spans="2:5" x14ac:dyDescent="0.2">
      <c r="B3274" s="195" t="s">
        <v>7642</v>
      </c>
      <c r="C3274" s="196">
        <v>9.6813057199999992</v>
      </c>
      <c r="D3274" s="208">
        <v>45.109062309999999</v>
      </c>
      <c r="E3274" s="200">
        <v>98029</v>
      </c>
    </row>
    <row r="3275" spans="2:5" x14ac:dyDescent="0.2">
      <c r="B3275" s="195" t="s">
        <v>6543</v>
      </c>
      <c r="C3275" s="196">
        <v>16.506274860000001</v>
      </c>
      <c r="D3275" s="208">
        <v>38.505903269999997</v>
      </c>
      <c r="E3275" s="200">
        <v>79061</v>
      </c>
    </row>
    <row r="3276" spans="2:5" x14ac:dyDescent="0.2">
      <c r="B3276" s="197" t="s">
        <v>4646</v>
      </c>
      <c r="C3276" s="198">
        <v>12.29723847</v>
      </c>
      <c r="D3276" s="209">
        <v>42.623530760000001</v>
      </c>
      <c r="E3276" s="200">
        <v>55015</v>
      </c>
    </row>
    <row r="3277" spans="2:5" x14ac:dyDescent="0.2">
      <c r="B3277" s="197" t="s">
        <v>5356</v>
      </c>
      <c r="C3277" s="198">
        <v>15.207649249999999</v>
      </c>
      <c r="D3277" s="209">
        <v>40.954655840000001</v>
      </c>
      <c r="E3277" s="200">
        <v>64040</v>
      </c>
    </row>
    <row r="3278" spans="2:5" x14ac:dyDescent="0.2">
      <c r="B3278" s="195" t="s">
        <v>6266</v>
      </c>
      <c r="C3278" s="196">
        <v>16.098033149999999</v>
      </c>
      <c r="D3278" s="208">
        <v>40.363578580000002</v>
      </c>
      <c r="E3278" s="200">
        <v>76038</v>
      </c>
    </row>
    <row r="3279" spans="2:5" x14ac:dyDescent="0.2">
      <c r="B3279" s="195" t="s">
        <v>6419</v>
      </c>
      <c r="C3279" s="196">
        <v>15.999685530000001</v>
      </c>
      <c r="D3279" s="208">
        <v>39.465202519999998</v>
      </c>
      <c r="E3279" s="200">
        <v>78061</v>
      </c>
    </row>
    <row r="3280" spans="2:5" x14ac:dyDescent="0.2">
      <c r="B3280" s="197" t="s">
        <v>5183</v>
      </c>
      <c r="C3280" s="198">
        <v>14.60000778</v>
      </c>
      <c r="D3280" s="209">
        <v>41.256517240000001</v>
      </c>
      <c r="E3280" s="200">
        <v>62037</v>
      </c>
    </row>
    <row r="3281" spans="2:5" x14ac:dyDescent="0.2">
      <c r="B3281" s="197" t="s">
        <v>5836</v>
      </c>
      <c r="C3281" s="198">
        <v>14.2202068</v>
      </c>
      <c r="D3281" s="209">
        <v>42.191141119999997</v>
      </c>
      <c r="E3281" s="200">
        <v>69043</v>
      </c>
    </row>
    <row r="3282" spans="2:5" x14ac:dyDescent="0.2">
      <c r="B3282" s="197" t="s">
        <v>5924</v>
      </c>
      <c r="C3282" s="198">
        <v>14.79330214</v>
      </c>
      <c r="D3282" s="209">
        <v>41.802506780000002</v>
      </c>
      <c r="E3282" s="200">
        <v>70027</v>
      </c>
    </row>
    <row r="3283" spans="2:5" x14ac:dyDescent="0.2">
      <c r="B3283" s="197" t="s">
        <v>5925</v>
      </c>
      <c r="C3283" s="198">
        <v>14.541377170000001</v>
      </c>
      <c r="D3283" s="209">
        <v>41.43520831</v>
      </c>
      <c r="E3283" s="200">
        <v>70028</v>
      </c>
    </row>
    <row r="3284" spans="2:5" x14ac:dyDescent="0.2">
      <c r="B3284" s="197" t="s">
        <v>4448</v>
      </c>
      <c r="C3284" s="198">
        <v>10.632991369999999</v>
      </c>
      <c r="D3284" s="209">
        <v>43.31332535</v>
      </c>
      <c r="E3284" s="200">
        <v>50015</v>
      </c>
    </row>
    <row r="3285" spans="2:5" x14ac:dyDescent="0.2">
      <c r="B3285" s="195" t="s">
        <v>692</v>
      </c>
      <c r="C3285" s="196">
        <v>8.0336746600000009</v>
      </c>
      <c r="D3285" s="208">
        <v>44.73780446</v>
      </c>
      <c r="E3285" s="200">
        <v>4101</v>
      </c>
    </row>
    <row r="3286" spans="2:5" x14ac:dyDescent="0.2">
      <c r="B3286" s="195" t="s">
        <v>7997</v>
      </c>
      <c r="C3286" s="196">
        <v>9.0455535000000005</v>
      </c>
      <c r="D3286" s="208">
        <v>39.561563509999999</v>
      </c>
      <c r="E3286" s="200">
        <v>111033</v>
      </c>
    </row>
    <row r="3287" spans="2:5" x14ac:dyDescent="0.2">
      <c r="B3287" s="197" t="s">
        <v>3923</v>
      </c>
      <c r="C3287" s="198">
        <v>10.654039020000001</v>
      </c>
      <c r="D3287" s="209">
        <v>44.922398139999999</v>
      </c>
      <c r="E3287" s="200">
        <v>35024</v>
      </c>
    </row>
    <row r="3288" spans="2:5" x14ac:dyDescent="0.2">
      <c r="B3288" s="195" t="s">
        <v>1045</v>
      </c>
      <c r="C3288" s="196">
        <v>8.8449106299999993</v>
      </c>
      <c r="D3288" s="208">
        <v>45.013598180000002</v>
      </c>
      <c r="E3288" s="200">
        <v>6086</v>
      </c>
    </row>
    <row r="3289" spans="2:5" x14ac:dyDescent="0.2">
      <c r="B3289" s="197" t="s">
        <v>4596</v>
      </c>
      <c r="C3289" s="198">
        <v>12.57875535</v>
      </c>
      <c r="D3289" s="209">
        <v>43.353520940000003</v>
      </c>
      <c r="E3289" s="200">
        <v>54024</v>
      </c>
    </row>
    <row r="3290" spans="2:5" x14ac:dyDescent="0.2">
      <c r="B3290" s="195" t="s">
        <v>1881</v>
      </c>
      <c r="C3290" s="196">
        <v>8.9992495100000003</v>
      </c>
      <c r="D3290" s="208">
        <v>45.37320485</v>
      </c>
      <c r="E3290" s="200">
        <v>15112</v>
      </c>
    </row>
    <row r="3291" spans="2:5" x14ac:dyDescent="0.2">
      <c r="B3291" s="197" t="s">
        <v>5926</v>
      </c>
      <c r="C3291" s="198">
        <v>14.91393616</v>
      </c>
      <c r="D3291" s="209">
        <v>41.910695709999999</v>
      </c>
      <c r="E3291" s="200">
        <v>70029</v>
      </c>
    </row>
    <row r="3292" spans="2:5" x14ac:dyDescent="0.2">
      <c r="B3292" s="195" t="s">
        <v>2735</v>
      </c>
      <c r="C3292" s="196">
        <v>10.5835291</v>
      </c>
      <c r="D3292" s="208">
        <v>45.318031189999999</v>
      </c>
      <c r="E3292" s="200">
        <v>20028</v>
      </c>
    </row>
    <row r="3293" spans="2:5" x14ac:dyDescent="0.2">
      <c r="B3293" s="197" t="s">
        <v>4844</v>
      </c>
      <c r="C3293" s="198">
        <v>12.72638633</v>
      </c>
      <c r="D3293" s="209">
        <v>42.000078000000002</v>
      </c>
      <c r="E3293" s="200">
        <v>58047</v>
      </c>
    </row>
    <row r="3294" spans="2:5" x14ac:dyDescent="0.2">
      <c r="B3294" s="197" t="s">
        <v>3960</v>
      </c>
      <c r="C3294" s="198">
        <v>10.957271329999999</v>
      </c>
      <c r="D3294" s="209">
        <v>44.427980920000003</v>
      </c>
      <c r="E3294" s="200">
        <v>36017</v>
      </c>
    </row>
    <row r="3295" spans="2:5" x14ac:dyDescent="0.2">
      <c r="B3295" s="197" t="s">
        <v>5837</v>
      </c>
      <c r="C3295" s="198">
        <v>14.47597444</v>
      </c>
      <c r="D3295" s="209">
        <v>41.997034630000002</v>
      </c>
      <c r="E3295" s="200">
        <v>69044</v>
      </c>
    </row>
    <row r="3296" spans="2:5" x14ac:dyDescent="0.2">
      <c r="B3296" s="195" t="s">
        <v>7819</v>
      </c>
      <c r="C3296" s="196">
        <v>8.5701145899999993</v>
      </c>
      <c r="D3296" s="208">
        <v>46.0859594</v>
      </c>
      <c r="E3296" s="200">
        <v>103036</v>
      </c>
    </row>
    <row r="3297" spans="2:5" x14ac:dyDescent="0.2">
      <c r="B3297" s="195" t="s">
        <v>7998</v>
      </c>
      <c r="C3297" s="196">
        <v>8.6272323800000006</v>
      </c>
      <c r="D3297" s="208">
        <v>39.538622060000002</v>
      </c>
      <c r="E3297" s="200">
        <v>111034</v>
      </c>
    </row>
    <row r="3298" spans="2:5" x14ac:dyDescent="0.2">
      <c r="B3298" s="195" t="s">
        <v>2282</v>
      </c>
      <c r="C3298" s="196">
        <v>10.15314832</v>
      </c>
      <c r="D3298" s="208">
        <v>45.592424950000002</v>
      </c>
      <c r="E3298" s="200">
        <v>17081</v>
      </c>
    </row>
    <row r="3299" spans="2:5" x14ac:dyDescent="0.2">
      <c r="B3299" s="195" t="s">
        <v>2646</v>
      </c>
      <c r="C3299" s="196">
        <v>10.346357940000001</v>
      </c>
      <c r="D3299" s="208">
        <v>45.009880150000001</v>
      </c>
      <c r="E3299" s="200">
        <v>19052</v>
      </c>
    </row>
    <row r="3300" spans="2:5" x14ac:dyDescent="0.2">
      <c r="B3300" s="195" t="s">
        <v>1183</v>
      </c>
      <c r="C3300" s="196">
        <v>7.7357331599999997</v>
      </c>
      <c r="D3300" s="208">
        <v>45.611855089999999</v>
      </c>
      <c r="E3300" s="200">
        <v>7034</v>
      </c>
    </row>
    <row r="3301" spans="2:5" x14ac:dyDescent="0.2">
      <c r="B3301" s="195" t="s">
        <v>2283</v>
      </c>
      <c r="C3301" s="196">
        <v>10.474013960000001</v>
      </c>
      <c r="D3301" s="208">
        <v>45.73701964</v>
      </c>
      <c r="E3301" s="200">
        <v>17082</v>
      </c>
    </row>
    <row r="3302" spans="2:5" x14ac:dyDescent="0.2">
      <c r="B3302" s="195" t="s">
        <v>7999</v>
      </c>
      <c r="C3302" s="196">
        <v>8.5314671900000008</v>
      </c>
      <c r="D3302" s="208">
        <v>39.309934849999998</v>
      </c>
      <c r="E3302" s="200">
        <v>111035</v>
      </c>
    </row>
    <row r="3303" spans="2:5" x14ac:dyDescent="0.2">
      <c r="B3303" s="195" t="s">
        <v>693</v>
      </c>
      <c r="C3303" s="196">
        <v>8.0125034700000004</v>
      </c>
      <c r="D3303" s="208">
        <v>44.443532910000002</v>
      </c>
      <c r="E3303" s="200">
        <v>4102</v>
      </c>
    </row>
    <row r="3304" spans="2:5" x14ac:dyDescent="0.2">
      <c r="B3304" s="195" t="s">
        <v>7190</v>
      </c>
      <c r="C3304" s="196">
        <v>9.5417776300000003</v>
      </c>
      <c r="D3304" s="208">
        <v>39.893740180000002</v>
      </c>
      <c r="E3304" s="200">
        <v>91032</v>
      </c>
    </row>
    <row r="3305" spans="2:5" x14ac:dyDescent="0.2">
      <c r="B3305" s="195" t="s">
        <v>3106</v>
      </c>
      <c r="C3305" s="196">
        <v>11.18418675</v>
      </c>
      <c r="D3305" s="208">
        <v>45.465932649999999</v>
      </c>
      <c r="E3305" s="200">
        <v>23039</v>
      </c>
    </row>
    <row r="3306" spans="2:5" x14ac:dyDescent="0.2">
      <c r="B3306" s="195" t="s">
        <v>7107</v>
      </c>
      <c r="C3306" s="196">
        <v>9.0021059000000001</v>
      </c>
      <c r="D3306" s="208">
        <v>40.354440539999999</v>
      </c>
      <c r="E3306" s="200">
        <v>90031</v>
      </c>
    </row>
    <row r="3307" spans="2:5" x14ac:dyDescent="0.2">
      <c r="B3307" s="195" t="s">
        <v>7564</v>
      </c>
      <c r="C3307" s="196">
        <v>9.4446060700000007</v>
      </c>
      <c r="D3307" s="208">
        <v>45.705285619999998</v>
      </c>
      <c r="E3307" s="200">
        <v>97039</v>
      </c>
    </row>
    <row r="3308" spans="2:5" x14ac:dyDescent="0.2">
      <c r="B3308" s="195" t="s">
        <v>2959</v>
      </c>
      <c r="C3308" s="196">
        <v>11.79680143</v>
      </c>
      <c r="D3308" s="208">
        <v>46.151094450000002</v>
      </c>
      <c r="E3308" s="200">
        <v>22097</v>
      </c>
    </row>
    <row r="3309" spans="2:5" x14ac:dyDescent="0.2">
      <c r="B3309" s="197" t="s">
        <v>4018</v>
      </c>
      <c r="C3309" s="198">
        <v>11.71415595</v>
      </c>
      <c r="D3309" s="209">
        <v>44.35307392</v>
      </c>
      <c r="E3309" s="200">
        <v>37032</v>
      </c>
    </row>
    <row r="3310" spans="2:5" x14ac:dyDescent="0.2">
      <c r="B3310" s="195" t="s">
        <v>1254</v>
      </c>
      <c r="C3310" s="196">
        <v>8.0278503000000008</v>
      </c>
      <c r="D3310" s="208">
        <v>43.885706480000003</v>
      </c>
      <c r="E3310" s="200">
        <v>8031</v>
      </c>
    </row>
    <row r="3311" spans="2:5" x14ac:dyDescent="0.2">
      <c r="B3311" s="197" t="s">
        <v>4393</v>
      </c>
      <c r="C3311" s="198">
        <v>11.25440777</v>
      </c>
      <c r="D3311" s="209">
        <v>43.685736409999997</v>
      </c>
      <c r="E3311" s="200">
        <v>48022</v>
      </c>
    </row>
    <row r="3312" spans="2:5" x14ac:dyDescent="0.2">
      <c r="B3312" s="195" t="s">
        <v>1540</v>
      </c>
      <c r="C3312" s="196">
        <v>8.7364260999999992</v>
      </c>
      <c r="D3312" s="208">
        <v>45.786776160000002</v>
      </c>
      <c r="E3312" s="200">
        <v>12082</v>
      </c>
    </row>
    <row r="3313" spans="2:5" x14ac:dyDescent="0.2">
      <c r="B3313" s="195" t="s">
        <v>898</v>
      </c>
      <c r="C3313" s="196">
        <v>8.3809457300000005</v>
      </c>
      <c r="D3313" s="208">
        <v>44.808398349999997</v>
      </c>
      <c r="E3313" s="200">
        <v>5058</v>
      </c>
    </row>
    <row r="3314" spans="2:5" x14ac:dyDescent="0.2">
      <c r="B3314" s="195" t="s">
        <v>2284</v>
      </c>
      <c r="C3314" s="196">
        <v>10.358193249999999</v>
      </c>
      <c r="D3314" s="208">
        <v>46.222114830000002</v>
      </c>
      <c r="E3314" s="200">
        <v>17083</v>
      </c>
    </row>
    <row r="3315" spans="2:5" x14ac:dyDescent="0.2">
      <c r="B3315" s="195" t="s">
        <v>1541</v>
      </c>
      <c r="C3315" s="196">
        <v>8.8385656899999994</v>
      </c>
      <c r="D3315" s="208">
        <v>45.851966640000001</v>
      </c>
      <c r="E3315" s="200">
        <v>12083</v>
      </c>
    </row>
    <row r="3316" spans="2:5" x14ac:dyDescent="0.2">
      <c r="B3316" s="195" t="s">
        <v>222</v>
      </c>
      <c r="C3316" s="196">
        <v>7.5708627799999997</v>
      </c>
      <c r="D3316" s="208">
        <v>45.466291060000003</v>
      </c>
      <c r="E3316" s="200">
        <v>1121</v>
      </c>
    </row>
    <row r="3317" spans="2:5" x14ac:dyDescent="0.2">
      <c r="B3317" s="195" t="s">
        <v>7820</v>
      </c>
      <c r="C3317" s="196">
        <v>8.5763441399999998</v>
      </c>
      <c r="D3317" s="208">
        <v>45.995297960000002</v>
      </c>
      <c r="E3317" s="200">
        <v>103037</v>
      </c>
    </row>
    <row r="3318" spans="2:5" x14ac:dyDescent="0.2">
      <c r="B3318" s="195" t="s">
        <v>7565</v>
      </c>
      <c r="C3318" s="196">
        <v>9.4518046600000005</v>
      </c>
      <c r="D3318" s="208">
        <v>45.976306299999997</v>
      </c>
      <c r="E3318" s="200">
        <v>97040</v>
      </c>
    </row>
    <row r="3319" spans="2:5" x14ac:dyDescent="0.2">
      <c r="B3319" s="195" t="s">
        <v>1184</v>
      </c>
      <c r="C3319" s="196">
        <v>7.1872178099999999</v>
      </c>
      <c r="D3319" s="208">
        <v>45.691470160000001</v>
      </c>
      <c r="E3319" s="200">
        <v>7035</v>
      </c>
    </row>
    <row r="3320" spans="2:5" x14ac:dyDescent="0.2">
      <c r="B3320" s="197" t="s">
        <v>5640</v>
      </c>
      <c r="C3320" s="198">
        <v>13.89919227</v>
      </c>
      <c r="D3320" s="209">
        <v>42.007693379999999</v>
      </c>
      <c r="E3320" s="200">
        <v>66048</v>
      </c>
    </row>
    <row r="3321" spans="2:5" x14ac:dyDescent="0.2">
      <c r="B3321" s="195" t="s">
        <v>7566</v>
      </c>
      <c r="C3321" s="196">
        <v>9.3413696000000002</v>
      </c>
      <c r="D3321" s="208">
        <v>46.081000750000001</v>
      </c>
      <c r="E3321" s="200">
        <v>97041</v>
      </c>
    </row>
    <row r="3322" spans="2:5" x14ac:dyDescent="0.2">
      <c r="B3322" s="195" t="s">
        <v>1669</v>
      </c>
      <c r="C3322" s="196">
        <v>9.2149352699999998</v>
      </c>
      <c r="D3322" s="208">
        <v>45.7329273</v>
      </c>
      <c r="E3322" s="200">
        <v>13118</v>
      </c>
    </row>
    <row r="3323" spans="2:5" x14ac:dyDescent="0.2">
      <c r="B3323" s="195" t="s">
        <v>2479</v>
      </c>
      <c r="C3323" s="196">
        <v>9.3842643300000006</v>
      </c>
      <c r="D3323" s="208">
        <v>45.198581070000003</v>
      </c>
      <c r="E3323" s="200">
        <v>18077</v>
      </c>
    </row>
    <row r="3324" spans="2:5" x14ac:dyDescent="0.2">
      <c r="B3324" s="195" t="s">
        <v>223</v>
      </c>
      <c r="C3324" s="196">
        <v>7.2159639699999998</v>
      </c>
      <c r="D3324" s="208">
        <v>44.947229720000003</v>
      </c>
      <c r="E3324" s="200">
        <v>1122</v>
      </c>
    </row>
    <row r="3325" spans="2:5" x14ac:dyDescent="0.2">
      <c r="B3325" s="195" t="s">
        <v>1882</v>
      </c>
      <c r="C3325" s="196">
        <v>8.85360485</v>
      </c>
      <c r="D3325" s="208">
        <v>45.512944609999998</v>
      </c>
      <c r="E3325" s="200">
        <v>15113</v>
      </c>
    </row>
    <row r="3326" spans="2:5" x14ac:dyDescent="0.2">
      <c r="B3326" s="195" t="s">
        <v>548</v>
      </c>
      <c r="C3326" s="196">
        <v>8.4867397600000007</v>
      </c>
      <c r="D3326" s="208">
        <v>45.755906209999999</v>
      </c>
      <c r="E3326" s="200">
        <v>3082</v>
      </c>
    </row>
    <row r="3327" spans="2:5" x14ac:dyDescent="0.2">
      <c r="B3327" s="195" t="s">
        <v>1883</v>
      </c>
      <c r="C3327" s="196">
        <v>9.4822497200000004</v>
      </c>
      <c r="D3327" s="208">
        <v>45.541147549999998</v>
      </c>
      <c r="E3327" s="200">
        <v>15114</v>
      </c>
    </row>
    <row r="3328" spans="2:5" x14ac:dyDescent="0.2">
      <c r="B3328" s="195" t="s">
        <v>7750</v>
      </c>
      <c r="C3328" s="196">
        <v>16.05444962</v>
      </c>
      <c r="D3328" s="208">
        <v>38.62781794</v>
      </c>
      <c r="E3328" s="200">
        <v>102017</v>
      </c>
    </row>
    <row r="3329" spans="2:5" x14ac:dyDescent="0.2">
      <c r="B3329" s="195" t="s">
        <v>7191</v>
      </c>
      <c r="C3329" s="196">
        <v>9.6305270000000007</v>
      </c>
      <c r="D3329" s="208">
        <v>40.409316349999997</v>
      </c>
      <c r="E3329" s="200">
        <v>91033</v>
      </c>
    </row>
    <row r="3330" spans="2:5" x14ac:dyDescent="0.2">
      <c r="B3330" s="195" t="s">
        <v>2285</v>
      </c>
      <c r="C3330" s="196">
        <v>10.28384537</v>
      </c>
      <c r="D3330" s="208">
        <v>45.771196979999999</v>
      </c>
      <c r="E3330" s="200">
        <v>17084</v>
      </c>
    </row>
    <row r="3331" spans="2:5" x14ac:dyDescent="0.2">
      <c r="B3331" s="195" t="s">
        <v>6341</v>
      </c>
      <c r="C3331" s="196">
        <v>16.243152129999999</v>
      </c>
      <c r="D3331" s="208">
        <v>40.745689079999998</v>
      </c>
      <c r="E3331" s="200">
        <v>77013</v>
      </c>
    </row>
    <row r="3332" spans="2:5" x14ac:dyDescent="0.2">
      <c r="B3332" s="195" t="s">
        <v>694</v>
      </c>
      <c r="C3332" s="196">
        <v>7.3815476100000001</v>
      </c>
      <c r="D3332" s="208">
        <v>44.587294470000003</v>
      </c>
      <c r="E3332" s="200">
        <v>4103</v>
      </c>
    </row>
    <row r="3333" spans="2:5" x14ac:dyDescent="0.2">
      <c r="B3333" s="195" t="s">
        <v>6544</v>
      </c>
      <c r="C3333" s="196">
        <v>16.518979030000001</v>
      </c>
      <c r="D3333" s="208">
        <v>38.600556490000002</v>
      </c>
      <c r="E3333" s="200">
        <v>79063</v>
      </c>
    </row>
    <row r="3334" spans="2:5" x14ac:dyDescent="0.2">
      <c r="B3334" s="197" t="s">
        <v>5261</v>
      </c>
      <c r="C3334" s="198">
        <v>13.94133431</v>
      </c>
      <c r="D3334" s="209">
        <v>40.741428409999997</v>
      </c>
      <c r="E3334" s="200">
        <v>63037</v>
      </c>
    </row>
    <row r="3335" spans="2:5" x14ac:dyDescent="0.2">
      <c r="B3335" s="197" t="s">
        <v>4695</v>
      </c>
      <c r="C3335" s="198">
        <v>11.757814529999999</v>
      </c>
      <c r="D3335" s="209">
        <v>42.544170340000001</v>
      </c>
      <c r="E3335" s="200">
        <v>56031</v>
      </c>
    </row>
    <row r="3336" spans="2:5" x14ac:dyDescent="0.2">
      <c r="B3336" s="197" t="s">
        <v>6006</v>
      </c>
      <c r="C3336" s="198">
        <v>15.899739869999999</v>
      </c>
      <c r="D3336" s="209">
        <v>41.904308640000004</v>
      </c>
      <c r="E3336" s="200">
        <v>71025</v>
      </c>
    </row>
    <row r="3337" spans="2:5" x14ac:dyDescent="0.2">
      <c r="B3337" s="195" t="s">
        <v>2286</v>
      </c>
      <c r="C3337" s="196">
        <v>10.05004398</v>
      </c>
      <c r="D3337" s="208">
        <v>45.659829279999997</v>
      </c>
      <c r="E3337" s="200">
        <v>17085</v>
      </c>
    </row>
    <row r="3338" spans="2:5" x14ac:dyDescent="0.2">
      <c r="B3338" s="195" t="s">
        <v>2960</v>
      </c>
      <c r="C3338" s="196">
        <v>11.0083521</v>
      </c>
      <c r="D3338" s="208">
        <v>45.887075699999997</v>
      </c>
      <c r="E3338" s="200">
        <v>22098</v>
      </c>
    </row>
    <row r="3339" spans="2:5" x14ac:dyDescent="0.2">
      <c r="B3339" s="195" t="s">
        <v>7331</v>
      </c>
      <c r="C3339" s="196">
        <v>14.22575426</v>
      </c>
      <c r="D3339" s="208">
        <v>41.588008260000002</v>
      </c>
      <c r="E3339" s="200">
        <v>94023</v>
      </c>
    </row>
    <row r="3340" spans="2:5" x14ac:dyDescent="0.2">
      <c r="B3340" s="195" t="s">
        <v>8000</v>
      </c>
      <c r="C3340" s="196">
        <v>9.1066615199999994</v>
      </c>
      <c r="D3340" s="208">
        <v>39.741809789999998</v>
      </c>
      <c r="E3340" s="200">
        <v>111036</v>
      </c>
    </row>
    <row r="3341" spans="2:5" x14ac:dyDescent="0.2">
      <c r="B3341" s="195" t="s">
        <v>6753</v>
      </c>
      <c r="C3341" s="196">
        <v>14.006073020000001</v>
      </c>
      <c r="D3341" s="208">
        <v>37.943984309999998</v>
      </c>
      <c r="E3341" s="200">
        <v>82042</v>
      </c>
    </row>
    <row r="3342" spans="2:5" x14ac:dyDescent="0.2">
      <c r="B3342" s="195" t="s">
        <v>899</v>
      </c>
      <c r="C3342" s="196">
        <v>8.1772146800000005</v>
      </c>
      <c r="D3342" s="208">
        <v>44.829475469999998</v>
      </c>
      <c r="E3342" s="200">
        <v>5059</v>
      </c>
    </row>
    <row r="3343" spans="2:5" x14ac:dyDescent="0.2">
      <c r="B3343" s="195" t="s">
        <v>1386</v>
      </c>
      <c r="C3343" s="196">
        <v>8.9559704199999999</v>
      </c>
      <c r="D3343" s="208">
        <v>44.645845479999998</v>
      </c>
      <c r="E3343" s="200">
        <v>10027</v>
      </c>
    </row>
    <row r="3344" spans="2:5" x14ac:dyDescent="0.2">
      <c r="B3344" s="197" t="s">
        <v>4556</v>
      </c>
      <c r="C3344" s="198">
        <v>10.90090066</v>
      </c>
      <c r="D3344" s="209">
        <v>42.365709809999998</v>
      </c>
      <c r="E3344" s="200">
        <v>53012</v>
      </c>
    </row>
    <row r="3345" spans="2:5" x14ac:dyDescent="0.2">
      <c r="B3345" s="197" t="s">
        <v>5726</v>
      </c>
      <c r="C3345" s="198">
        <v>13.66201352</v>
      </c>
      <c r="D3345" s="209">
        <v>42.502540590000002</v>
      </c>
      <c r="E3345" s="200">
        <v>67026</v>
      </c>
    </row>
    <row r="3346" spans="2:5" x14ac:dyDescent="0.2">
      <c r="B3346" s="197" t="s">
        <v>4994</v>
      </c>
      <c r="C3346" s="198">
        <v>13.57497154</v>
      </c>
      <c r="D3346" s="209">
        <v>41.678418999999998</v>
      </c>
      <c r="E3346" s="200">
        <v>60043</v>
      </c>
    </row>
    <row r="3347" spans="2:5" x14ac:dyDescent="0.2">
      <c r="B3347" s="197" t="s">
        <v>4134</v>
      </c>
      <c r="C3347" s="198">
        <v>12.782934060000001</v>
      </c>
      <c r="D3347" s="209">
        <v>43.737156800000001</v>
      </c>
      <c r="E3347" s="200">
        <v>41021</v>
      </c>
    </row>
    <row r="3348" spans="2:5" x14ac:dyDescent="0.2">
      <c r="B3348" s="195" t="s">
        <v>3107</v>
      </c>
      <c r="C3348" s="196">
        <v>11.00753615</v>
      </c>
      <c r="D3348" s="208">
        <v>45.273663300000003</v>
      </c>
      <c r="E3348" s="200">
        <v>23040</v>
      </c>
    </row>
    <row r="3349" spans="2:5" x14ac:dyDescent="0.2">
      <c r="B3349" s="195" t="s">
        <v>6754</v>
      </c>
      <c r="C3349" s="196">
        <v>13.246205550000001</v>
      </c>
      <c r="D3349" s="208">
        <v>38.200589800000003</v>
      </c>
      <c r="E3349" s="200">
        <v>82043</v>
      </c>
    </row>
    <row r="3350" spans="2:5" x14ac:dyDescent="0.2">
      <c r="B3350" s="195" t="s">
        <v>7719</v>
      </c>
      <c r="C3350" s="196">
        <v>17.095650750000001</v>
      </c>
      <c r="D3350" s="208">
        <v>38.959033359999999</v>
      </c>
      <c r="E3350" s="200">
        <v>101013</v>
      </c>
    </row>
    <row r="3351" spans="2:5" x14ac:dyDescent="0.2">
      <c r="B3351" s="195" t="s">
        <v>2075</v>
      </c>
      <c r="C3351" s="196">
        <v>9.7475071</v>
      </c>
      <c r="D3351" s="208">
        <v>45.980789100000003</v>
      </c>
      <c r="E3351" s="200">
        <v>16121</v>
      </c>
    </row>
    <row r="3352" spans="2:5" x14ac:dyDescent="0.2">
      <c r="B3352" s="195" t="s">
        <v>2647</v>
      </c>
      <c r="C3352" s="196">
        <v>10.31183922</v>
      </c>
      <c r="D3352" s="208">
        <v>45.173460970000001</v>
      </c>
      <c r="E3352" s="200">
        <v>19053</v>
      </c>
    </row>
    <row r="3353" spans="2:5" x14ac:dyDescent="0.2">
      <c r="B3353" s="195" t="s">
        <v>3108</v>
      </c>
      <c r="C3353" s="196">
        <v>11.19870989</v>
      </c>
      <c r="D3353" s="208">
        <v>45.291440000000001</v>
      </c>
      <c r="E3353" s="200">
        <v>23041</v>
      </c>
    </row>
    <row r="3354" spans="2:5" x14ac:dyDescent="0.2">
      <c r="B3354" s="195" t="s">
        <v>1046</v>
      </c>
      <c r="C3354" s="196">
        <v>8.8504085900000007</v>
      </c>
      <c r="D3354" s="208">
        <v>45.030873759999999</v>
      </c>
      <c r="E3354" s="200">
        <v>6087</v>
      </c>
    </row>
    <row r="3355" spans="2:5" x14ac:dyDescent="0.2">
      <c r="B3355" s="195" t="s">
        <v>3212</v>
      </c>
      <c r="C3355" s="196">
        <v>11.44151256</v>
      </c>
      <c r="D3355" s="208">
        <v>45.62964307</v>
      </c>
      <c r="E3355" s="200">
        <v>24048</v>
      </c>
    </row>
    <row r="3356" spans="2:5" x14ac:dyDescent="0.2">
      <c r="B3356" s="195" t="s">
        <v>224</v>
      </c>
      <c r="C3356" s="196">
        <v>7.9092677499999997</v>
      </c>
      <c r="D3356" s="208">
        <v>44.906644679999999</v>
      </c>
      <c r="E3356" s="200">
        <v>1123</v>
      </c>
    </row>
    <row r="3357" spans="2:5" x14ac:dyDescent="0.2">
      <c r="B3357" s="195" t="s">
        <v>1255</v>
      </c>
      <c r="C3357" s="196">
        <v>7.6388628199999999</v>
      </c>
      <c r="D3357" s="208">
        <v>43.879990640000003</v>
      </c>
      <c r="E3357" s="200">
        <v>8032</v>
      </c>
    </row>
    <row r="3358" spans="2:5" x14ac:dyDescent="0.2">
      <c r="B3358" s="197" t="s">
        <v>6007</v>
      </c>
      <c r="C3358" s="198">
        <v>15.50437208</v>
      </c>
      <c r="D3358" s="209">
        <v>42.120422949999998</v>
      </c>
      <c r="E3358" s="200">
        <v>71026</v>
      </c>
    </row>
    <row r="3359" spans="2:5" x14ac:dyDescent="0.2">
      <c r="B3359" s="195" t="s">
        <v>2287</v>
      </c>
      <c r="C3359" s="196">
        <v>10.316657530000001</v>
      </c>
      <c r="D3359" s="208">
        <v>45.307562699999998</v>
      </c>
      <c r="E3359" s="200">
        <v>17086</v>
      </c>
    </row>
    <row r="3360" spans="2:5" x14ac:dyDescent="0.2">
      <c r="B3360" s="197" t="s">
        <v>5493</v>
      </c>
      <c r="C3360" s="198">
        <v>15.561748440000001</v>
      </c>
      <c r="D3360" s="209">
        <v>40.08578455</v>
      </c>
      <c r="E3360" s="200">
        <v>65059</v>
      </c>
    </row>
    <row r="3361" spans="2:5" x14ac:dyDescent="0.2">
      <c r="B3361" s="195" t="s">
        <v>7048</v>
      </c>
      <c r="C3361" s="196">
        <v>14.903524859999999</v>
      </c>
      <c r="D3361" s="208">
        <v>36.786178630000002</v>
      </c>
      <c r="E3361" s="200">
        <v>88005</v>
      </c>
    </row>
    <row r="3362" spans="2:5" x14ac:dyDescent="0.2">
      <c r="B3362" s="195" t="s">
        <v>1542</v>
      </c>
      <c r="C3362" s="196">
        <v>8.6102656599999996</v>
      </c>
      <c r="D3362" s="208">
        <v>45.816172889999997</v>
      </c>
      <c r="E3362" s="200">
        <v>12084</v>
      </c>
    </row>
    <row r="3363" spans="2:5" x14ac:dyDescent="0.2">
      <c r="B3363" s="195" t="s">
        <v>225</v>
      </c>
      <c r="C3363" s="196">
        <v>7.7541628400000002</v>
      </c>
      <c r="D3363" s="208">
        <v>45.446809420000001</v>
      </c>
      <c r="E3363" s="200">
        <v>1124</v>
      </c>
    </row>
    <row r="3364" spans="2:5" x14ac:dyDescent="0.2">
      <c r="B3364" s="195" t="s">
        <v>1185</v>
      </c>
      <c r="C3364" s="196">
        <v>7.8542159800000002</v>
      </c>
      <c r="D3364" s="208">
        <v>45.685451319999999</v>
      </c>
      <c r="E3364" s="200">
        <v>7036</v>
      </c>
    </row>
    <row r="3365" spans="2:5" x14ac:dyDescent="0.2">
      <c r="B3365" s="195" t="s">
        <v>2076</v>
      </c>
      <c r="C3365" s="196">
        <v>9.7589748899999993</v>
      </c>
      <c r="D3365" s="208">
        <v>45.476295</v>
      </c>
      <c r="E3365" s="200">
        <v>16122</v>
      </c>
    </row>
    <row r="3366" spans="2:5" x14ac:dyDescent="0.2">
      <c r="B3366" s="195" t="s">
        <v>1186</v>
      </c>
      <c r="C3366" s="196">
        <v>7.6844173700000002</v>
      </c>
      <c r="D3366" s="208">
        <v>45.653949959999998</v>
      </c>
      <c r="E3366" s="200">
        <v>7037</v>
      </c>
    </row>
    <row r="3367" spans="2:5" x14ac:dyDescent="0.2">
      <c r="B3367" s="195" t="s">
        <v>3384</v>
      </c>
      <c r="C3367" s="196">
        <v>12.103283279999999</v>
      </c>
      <c r="D3367" s="208">
        <v>45.677670689999999</v>
      </c>
      <c r="E3367" s="200">
        <v>26035</v>
      </c>
    </row>
    <row r="3368" spans="2:5" x14ac:dyDescent="0.2">
      <c r="B3368" s="195" t="s">
        <v>6829</v>
      </c>
      <c r="C3368" s="196">
        <v>15.437316279999999</v>
      </c>
      <c r="D3368" s="208">
        <v>38.050613300000002</v>
      </c>
      <c r="E3368" s="200">
        <v>83036</v>
      </c>
    </row>
    <row r="3369" spans="2:5" x14ac:dyDescent="0.2">
      <c r="B3369" s="197" t="s">
        <v>4928</v>
      </c>
      <c r="C3369" s="198">
        <v>13.5312565</v>
      </c>
      <c r="D3369" s="209">
        <v>41.290919129999999</v>
      </c>
      <c r="E3369" s="200">
        <v>59010</v>
      </c>
    </row>
    <row r="3370" spans="2:5" x14ac:dyDescent="0.2">
      <c r="B3370" s="195" t="s">
        <v>7108</v>
      </c>
      <c r="C3370" s="196">
        <v>8.9020595599999996</v>
      </c>
      <c r="D3370" s="208">
        <v>40.543990479999998</v>
      </c>
      <c r="E3370" s="200">
        <v>90032</v>
      </c>
    </row>
    <row r="3371" spans="2:5" x14ac:dyDescent="0.2">
      <c r="B3371" s="195" t="s">
        <v>7109</v>
      </c>
      <c r="C3371" s="196">
        <v>8.5688073899999999</v>
      </c>
      <c r="D3371" s="208">
        <v>40.59413859</v>
      </c>
      <c r="E3371" s="200">
        <v>90033</v>
      </c>
    </row>
    <row r="3372" spans="2:5" x14ac:dyDescent="0.2">
      <c r="B3372" s="195" t="s">
        <v>226</v>
      </c>
      <c r="C3372" s="196">
        <v>7.8759669399999996</v>
      </c>
      <c r="D3372" s="208">
        <v>45.466188789999997</v>
      </c>
      <c r="E3372" s="200">
        <v>1125</v>
      </c>
    </row>
    <row r="3373" spans="2:5" x14ac:dyDescent="0.2">
      <c r="B3373" s="195" t="s">
        <v>2648</v>
      </c>
      <c r="C3373" s="196">
        <v>9.7550929100000001</v>
      </c>
      <c r="D3373" s="208">
        <v>45.355731769999998</v>
      </c>
      <c r="E3373" s="200">
        <v>19054</v>
      </c>
    </row>
    <row r="3374" spans="2:5" x14ac:dyDescent="0.2">
      <c r="B3374" s="195" t="s">
        <v>6545</v>
      </c>
      <c r="C3374" s="196">
        <v>16.378585059999999</v>
      </c>
      <c r="D3374" s="208">
        <v>38.847371590000002</v>
      </c>
      <c r="E3374" s="200">
        <v>79065</v>
      </c>
    </row>
    <row r="3375" spans="2:5" x14ac:dyDescent="0.2">
      <c r="B3375" s="197" t="s">
        <v>5927</v>
      </c>
      <c r="C3375" s="198">
        <v>14.796095559999999</v>
      </c>
      <c r="D3375" s="209">
        <v>41.518413930000001</v>
      </c>
      <c r="E3375" s="200">
        <v>70030</v>
      </c>
    </row>
    <row r="3376" spans="2:5" x14ac:dyDescent="0.2">
      <c r="B3376" s="197" t="s">
        <v>4845</v>
      </c>
      <c r="C3376" s="198">
        <v>13.167810490000001</v>
      </c>
      <c r="D3376" s="209">
        <v>41.88747034</v>
      </c>
      <c r="E3376" s="200">
        <v>58048</v>
      </c>
    </row>
    <row r="3377" spans="2:5" x14ac:dyDescent="0.2">
      <c r="B3377" s="195" t="s">
        <v>1543</v>
      </c>
      <c r="C3377" s="196">
        <v>8.7925382499999998</v>
      </c>
      <c r="D3377" s="208">
        <v>45.705249440000003</v>
      </c>
      <c r="E3377" s="200">
        <v>12085</v>
      </c>
    </row>
    <row r="3378" spans="2:5" x14ac:dyDescent="0.2">
      <c r="B3378" s="195" t="s">
        <v>7192</v>
      </c>
      <c r="C3378" s="196">
        <v>9.5185170600000006</v>
      </c>
      <c r="D3378" s="208">
        <v>39.792844279999997</v>
      </c>
      <c r="E3378" s="200">
        <v>91035</v>
      </c>
    </row>
    <row r="3379" spans="2:5" x14ac:dyDescent="0.2">
      <c r="B3379" s="197" t="s">
        <v>4189</v>
      </c>
      <c r="C3379" s="198">
        <v>13.243826889999999</v>
      </c>
      <c r="D3379" s="209">
        <v>43.522819329999997</v>
      </c>
      <c r="E3379" s="200">
        <v>42021</v>
      </c>
    </row>
    <row r="3380" spans="2:5" x14ac:dyDescent="0.2">
      <c r="B3380" s="195" t="s">
        <v>3463</v>
      </c>
      <c r="C3380" s="196">
        <v>12.636462079999999</v>
      </c>
      <c r="D3380" s="208">
        <v>45.53350167</v>
      </c>
      <c r="E3380" s="200">
        <v>27019</v>
      </c>
    </row>
    <row r="3381" spans="2:5" x14ac:dyDescent="0.2">
      <c r="B3381" s="197" t="s">
        <v>4055</v>
      </c>
      <c r="C3381" s="198">
        <v>11.97450851</v>
      </c>
      <c r="D3381" s="209">
        <v>44.886154169999998</v>
      </c>
      <c r="E3381" s="200">
        <v>38010</v>
      </c>
    </row>
    <row r="3382" spans="2:5" x14ac:dyDescent="0.2">
      <c r="B3382" s="195" t="s">
        <v>7751</v>
      </c>
      <c r="C3382" s="196">
        <v>15.897470289999999</v>
      </c>
      <c r="D3382" s="208">
        <v>38.583907889999999</v>
      </c>
      <c r="E3382" s="200">
        <v>102018</v>
      </c>
    </row>
    <row r="3383" spans="2:5" x14ac:dyDescent="0.2">
      <c r="B3383" s="195" t="s">
        <v>6920</v>
      </c>
      <c r="C3383" s="196">
        <v>13.55409781</v>
      </c>
      <c r="D3383" s="208">
        <v>37.38774566</v>
      </c>
      <c r="E3383" s="200">
        <v>84019</v>
      </c>
    </row>
    <row r="3384" spans="2:5" x14ac:dyDescent="0.2">
      <c r="B3384" s="195" t="s">
        <v>1187</v>
      </c>
      <c r="C3384" s="196">
        <v>7.2749775699999999</v>
      </c>
      <c r="D3384" s="208">
        <v>45.713963100000001</v>
      </c>
      <c r="E3384" s="200">
        <v>7038</v>
      </c>
    </row>
    <row r="3385" spans="2:5" x14ac:dyDescent="0.2">
      <c r="B3385" s="197" t="s">
        <v>5641</v>
      </c>
      <c r="C3385" s="198">
        <v>13.398438280000001</v>
      </c>
      <c r="D3385" s="209">
        <v>42.351221950000003</v>
      </c>
      <c r="E3385" s="200">
        <v>66049</v>
      </c>
    </row>
    <row r="3386" spans="2:5" x14ac:dyDescent="0.2">
      <c r="B3386" s="195" t="s">
        <v>227</v>
      </c>
      <c r="C3386" s="196">
        <v>7.5191300099999996</v>
      </c>
      <c r="D3386" s="208">
        <v>45.181823569999999</v>
      </c>
      <c r="E3386" s="200">
        <v>1126</v>
      </c>
    </row>
    <row r="3387" spans="2:5" x14ac:dyDescent="0.2">
      <c r="B3387" s="195" t="s">
        <v>228</v>
      </c>
      <c r="C3387" s="196">
        <v>7.66770716</v>
      </c>
      <c r="D3387" s="208">
        <v>44.956678099999998</v>
      </c>
      <c r="E3387" s="200">
        <v>1127</v>
      </c>
    </row>
    <row r="3388" spans="2:5" x14ac:dyDescent="0.2">
      <c r="B3388" s="195" t="s">
        <v>7111</v>
      </c>
      <c r="C3388" s="196">
        <v>9.4066074999999998</v>
      </c>
      <c r="D3388" s="208">
        <v>41.21292425</v>
      </c>
      <c r="E3388" s="200">
        <v>90035</v>
      </c>
    </row>
    <row r="3389" spans="2:5" x14ac:dyDescent="0.2">
      <c r="B3389" s="195" t="s">
        <v>1188</v>
      </c>
      <c r="C3389" s="196">
        <v>7.6190995700000004</v>
      </c>
      <c r="D3389" s="208">
        <v>45.810797360000002</v>
      </c>
      <c r="E3389" s="200">
        <v>7039</v>
      </c>
    </row>
    <row r="3390" spans="2:5" x14ac:dyDescent="0.2">
      <c r="B3390" s="195" t="s">
        <v>696</v>
      </c>
      <c r="C3390" s="196">
        <v>7.9334639500000002</v>
      </c>
      <c r="D3390" s="208">
        <v>44.637345770000003</v>
      </c>
      <c r="E3390" s="200">
        <v>4105</v>
      </c>
    </row>
    <row r="3391" spans="2:5" x14ac:dyDescent="0.2">
      <c r="B3391" s="195" t="s">
        <v>1189</v>
      </c>
      <c r="C3391" s="196">
        <v>7.0725963600000004</v>
      </c>
      <c r="D3391" s="208">
        <v>45.746888560000002</v>
      </c>
      <c r="E3391" s="200">
        <v>7040</v>
      </c>
    </row>
    <row r="3392" spans="2:5" x14ac:dyDescent="0.2">
      <c r="B3392" s="195" t="s">
        <v>1441</v>
      </c>
      <c r="C3392" s="196">
        <v>9.8281896999999994</v>
      </c>
      <c r="D3392" s="208">
        <v>44.107049910000001</v>
      </c>
      <c r="E3392" s="200">
        <v>11015</v>
      </c>
    </row>
    <row r="3393" spans="2:5" x14ac:dyDescent="0.2">
      <c r="B3393" s="195" t="s">
        <v>1190</v>
      </c>
      <c r="C3393" s="196">
        <v>6.94907203</v>
      </c>
      <c r="D3393" s="208">
        <v>45.716834660000004</v>
      </c>
      <c r="E3393" s="200">
        <v>7041</v>
      </c>
    </row>
    <row r="3394" spans="2:5" x14ac:dyDescent="0.2">
      <c r="B3394" s="195" t="s">
        <v>2892</v>
      </c>
      <c r="C3394" s="196">
        <v>11.92581012</v>
      </c>
      <c r="D3394" s="208">
        <v>46.656616579999998</v>
      </c>
      <c r="E3394" s="200">
        <v>21117</v>
      </c>
    </row>
    <row r="3395" spans="2:5" x14ac:dyDescent="0.2">
      <c r="B3395" s="195" t="s">
        <v>3309</v>
      </c>
      <c r="C3395" s="196">
        <v>12.0680953</v>
      </c>
      <c r="D3395" s="208">
        <v>46.282161559999999</v>
      </c>
      <c r="E3395" s="200">
        <v>25027</v>
      </c>
    </row>
    <row r="3396" spans="2:5" x14ac:dyDescent="0.2">
      <c r="B3396" s="195" t="s">
        <v>7613</v>
      </c>
      <c r="C3396" s="196">
        <v>9.3641000000000005</v>
      </c>
      <c r="D3396" s="208">
        <v>45.738599999999998</v>
      </c>
      <c r="E3396" s="200">
        <v>97092</v>
      </c>
    </row>
    <row r="3397" spans="2:5" x14ac:dyDescent="0.2">
      <c r="B3397" s="197" t="s">
        <v>4846</v>
      </c>
      <c r="C3397" s="198">
        <v>12.886065110000001</v>
      </c>
      <c r="D3397" s="209">
        <v>41.785629540000002</v>
      </c>
      <c r="E3397" s="200">
        <v>58049</v>
      </c>
    </row>
    <row r="3398" spans="2:5" x14ac:dyDescent="0.2">
      <c r="B3398" s="197" t="s">
        <v>4756</v>
      </c>
      <c r="C3398" s="198">
        <v>12.80017121</v>
      </c>
      <c r="D3398" s="209">
        <v>42.525770610000002</v>
      </c>
      <c r="E3398" s="200">
        <v>57032</v>
      </c>
    </row>
    <row r="3399" spans="2:5" x14ac:dyDescent="0.2">
      <c r="B3399" s="195" t="s">
        <v>1884</v>
      </c>
      <c r="C3399" s="196">
        <v>9.1373738499999995</v>
      </c>
      <c r="D3399" s="208">
        <v>45.321175789999998</v>
      </c>
      <c r="E3399" s="200">
        <v>15115</v>
      </c>
    </row>
    <row r="3400" spans="2:5" x14ac:dyDescent="0.2">
      <c r="B3400" s="197" t="s">
        <v>5262</v>
      </c>
      <c r="C3400" s="198">
        <v>13.88438822</v>
      </c>
      <c r="D3400" s="209">
        <v>40.754515329999997</v>
      </c>
      <c r="E3400" s="200">
        <v>63038</v>
      </c>
    </row>
    <row r="3401" spans="2:5" x14ac:dyDescent="0.2">
      <c r="B3401" s="197" t="s">
        <v>5357</v>
      </c>
      <c r="C3401" s="198">
        <v>15.424760770000001</v>
      </c>
      <c r="D3401" s="209">
        <v>41.049445230000003</v>
      </c>
      <c r="E3401" s="200">
        <v>64041</v>
      </c>
    </row>
    <row r="3402" spans="2:5" x14ac:dyDescent="0.2">
      <c r="B3402" s="195" t="s">
        <v>2814</v>
      </c>
      <c r="C3402" s="196">
        <v>10.859465180000001</v>
      </c>
      <c r="D3402" s="208">
        <v>46.617637019999997</v>
      </c>
      <c r="E3402" s="200">
        <v>21037</v>
      </c>
    </row>
    <row r="3403" spans="2:5" x14ac:dyDescent="0.2">
      <c r="B3403" s="195" t="s">
        <v>7441</v>
      </c>
      <c r="C3403" s="196">
        <v>9.0522368899999996</v>
      </c>
      <c r="D3403" s="208">
        <v>39.853938300000003</v>
      </c>
      <c r="E3403" s="200">
        <v>95082</v>
      </c>
    </row>
    <row r="3404" spans="2:5" x14ac:dyDescent="0.2">
      <c r="B3404" s="197" t="s">
        <v>4913</v>
      </c>
      <c r="C3404" s="198">
        <v>12.069985900000001</v>
      </c>
      <c r="D3404" s="209">
        <v>41.954879830000003</v>
      </c>
      <c r="E3404" s="200">
        <v>58116</v>
      </c>
    </row>
    <row r="3405" spans="2:5" x14ac:dyDescent="0.2">
      <c r="B3405" s="195" t="s">
        <v>7110</v>
      </c>
      <c r="C3405" s="196">
        <v>8.8359756899999997</v>
      </c>
      <c r="D3405" s="208">
        <v>40.818249719999997</v>
      </c>
      <c r="E3405" s="200">
        <v>90034</v>
      </c>
    </row>
    <row r="3406" spans="2:5" x14ac:dyDescent="0.2">
      <c r="B3406" s="195" t="s">
        <v>6631</v>
      </c>
      <c r="C3406" s="196">
        <v>15.74195731</v>
      </c>
      <c r="D3406" s="208">
        <v>38.174435000000003</v>
      </c>
      <c r="E3406" s="200">
        <v>80041</v>
      </c>
    </row>
    <row r="3407" spans="2:5" x14ac:dyDescent="0.2">
      <c r="B3407" s="195" t="s">
        <v>3213</v>
      </c>
      <c r="C3407" s="196">
        <v>11.2732358</v>
      </c>
      <c r="D3407" s="208">
        <v>45.824223279999998</v>
      </c>
      <c r="E3407" s="200">
        <v>24049</v>
      </c>
    </row>
    <row r="3408" spans="2:5" x14ac:dyDescent="0.2">
      <c r="B3408" s="195" t="s">
        <v>1670</v>
      </c>
      <c r="C3408" s="196">
        <v>9.1400701200000007</v>
      </c>
      <c r="D3408" s="208">
        <v>45.883521770000002</v>
      </c>
      <c r="E3408" s="200">
        <v>13119</v>
      </c>
    </row>
    <row r="3409" spans="2:5" x14ac:dyDescent="0.2">
      <c r="B3409" s="195" t="s">
        <v>695</v>
      </c>
      <c r="C3409" s="196">
        <v>7.5553371199999999</v>
      </c>
      <c r="D3409" s="208">
        <v>44.624660660000004</v>
      </c>
      <c r="E3409" s="200">
        <v>4104</v>
      </c>
    </row>
    <row r="3410" spans="2:5" x14ac:dyDescent="0.2">
      <c r="B3410" s="195" t="s">
        <v>6420</v>
      </c>
      <c r="C3410" s="196">
        <v>16.149102800000001</v>
      </c>
      <c r="D3410" s="208">
        <v>39.166551269999999</v>
      </c>
      <c r="E3410" s="200">
        <v>78062</v>
      </c>
    </row>
    <row r="3411" spans="2:5" x14ac:dyDescent="0.2">
      <c r="B3411" s="195" t="s">
        <v>6267</v>
      </c>
      <c r="C3411" s="196">
        <v>15.76315029</v>
      </c>
      <c r="D3411" s="208">
        <v>40.122546919999998</v>
      </c>
      <c r="E3411" s="200">
        <v>76039</v>
      </c>
    </row>
    <row r="3412" spans="2:5" x14ac:dyDescent="0.2">
      <c r="B3412" s="197" t="s">
        <v>4056</v>
      </c>
      <c r="C3412" s="198">
        <v>12.14100144</v>
      </c>
      <c r="D3412" s="209">
        <v>44.765414579999998</v>
      </c>
      <c r="E3412" s="200">
        <v>38011</v>
      </c>
    </row>
    <row r="3413" spans="2:5" x14ac:dyDescent="0.2">
      <c r="B3413" s="195" t="s">
        <v>2815</v>
      </c>
      <c r="C3413" s="196">
        <v>11.117755730000001</v>
      </c>
      <c r="D3413" s="208">
        <v>46.677537370000003</v>
      </c>
      <c r="E3413" s="200">
        <v>21038</v>
      </c>
    </row>
    <row r="3414" spans="2:5" x14ac:dyDescent="0.2">
      <c r="B3414" s="195" t="s">
        <v>1323</v>
      </c>
      <c r="C3414" s="196">
        <v>8.1581441899999998</v>
      </c>
      <c r="D3414" s="208">
        <v>43.97461904</v>
      </c>
      <c r="E3414" s="200">
        <v>9033</v>
      </c>
    </row>
    <row r="3415" spans="2:5" x14ac:dyDescent="0.2">
      <c r="B3415" s="195" t="s">
        <v>1885</v>
      </c>
      <c r="C3415" s="196">
        <v>9.0271448400000001</v>
      </c>
      <c r="D3415" s="208">
        <v>45.571455919999998</v>
      </c>
      <c r="E3415" s="200">
        <v>15116</v>
      </c>
    </row>
    <row r="3416" spans="2:5" x14ac:dyDescent="0.2">
      <c r="B3416" s="195" t="s">
        <v>1671</v>
      </c>
      <c r="C3416" s="196">
        <v>9.0738552499999994</v>
      </c>
      <c r="D3416" s="208">
        <v>45.98329717</v>
      </c>
      <c r="E3416" s="200">
        <v>13120</v>
      </c>
    </row>
    <row r="3417" spans="2:5" x14ac:dyDescent="0.2">
      <c r="B3417" s="195" t="s">
        <v>6421</v>
      </c>
      <c r="C3417" s="196">
        <v>15.97230029</v>
      </c>
      <c r="D3417" s="208">
        <v>39.954784259999997</v>
      </c>
      <c r="E3417" s="200">
        <v>78063</v>
      </c>
    </row>
    <row r="3418" spans="2:5" x14ac:dyDescent="0.2">
      <c r="B3418" s="195" t="s">
        <v>6422</v>
      </c>
      <c r="C3418" s="196">
        <v>15.97444333</v>
      </c>
      <c r="D3418" s="208">
        <v>39.934447400000003</v>
      </c>
      <c r="E3418" s="200">
        <v>78064</v>
      </c>
    </row>
    <row r="3419" spans="2:5" x14ac:dyDescent="0.2">
      <c r="B3419" s="195" t="s">
        <v>2816</v>
      </c>
      <c r="C3419" s="196">
        <v>11.56460096</v>
      </c>
      <c r="D3419" s="208">
        <v>46.608763740000001</v>
      </c>
      <c r="E3419" s="200">
        <v>21039</v>
      </c>
    </row>
    <row r="3420" spans="2:5" x14ac:dyDescent="0.2">
      <c r="B3420" s="195" t="s">
        <v>2817</v>
      </c>
      <c r="C3420" s="196">
        <v>11.33846501</v>
      </c>
      <c r="D3420" s="208">
        <v>46.426488030000002</v>
      </c>
      <c r="E3420" s="200">
        <v>21040</v>
      </c>
    </row>
    <row r="3421" spans="2:5" x14ac:dyDescent="0.2">
      <c r="B3421" s="197" t="s">
        <v>4449</v>
      </c>
      <c r="C3421" s="198">
        <v>10.72851258</v>
      </c>
      <c r="D3421" s="209">
        <v>43.475075400000001</v>
      </c>
      <c r="E3421" s="200">
        <v>50016</v>
      </c>
    </row>
    <row r="3422" spans="2:5" x14ac:dyDescent="0.2">
      <c r="B3422" s="195" t="s">
        <v>2077</v>
      </c>
      <c r="C3422" s="196">
        <v>9.6268811999999997</v>
      </c>
      <c r="D3422" s="208">
        <v>45.667316110000002</v>
      </c>
      <c r="E3422" s="200">
        <v>16123</v>
      </c>
    </row>
    <row r="3423" spans="2:5" x14ac:dyDescent="0.2">
      <c r="B3423" s="197" t="s">
        <v>5838</v>
      </c>
      <c r="C3423" s="198">
        <v>14.188763249999999</v>
      </c>
      <c r="D3423" s="209">
        <v>42.042484199999997</v>
      </c>
      <c r="E3423" s="200">
        <v>69045</v>
      </c>
    </row>
    <row r="3424" spans="2:5" x14ac:dyDescent="0.2">
      <c r="B3424" s="197" t="s">
        <v>3961</v>
      </c>
      <c r="C3424" s="198">
        <v>10.730623059999999</v>
      </c>
      <c r="D3424" s="209">
        <v>44.308308250000003</v>
      </c>
      <c r="E3424" s="200">
        <v>36018</v>
      </c>
    </row>
    <row r="3425" spans="2:5" x14ac:dyDescent="0.2">
      <c r="B3425" s="195" t="s">
        <v>1672</v>
      </c>
      <c r="C3425" s="196">
        <v>9.2415144799999993</v>
      </c>
      <c r="D3425" s="208">
        <v>45.758465340000001</v>
      </c>
      <c r="E3425" s="200">
        <v>13121</v>
      </c>
    </row>
    <row r="3426" spans="2:5" x14ac:dyDescent="0.2">
      <c r="B3426" s="195" t="s">
        <v>6590</v>
      </c>
      <c r="C3426" s="196">
        <v>16.319390380000002</v>
      </c>
      <c r="D3426" s="208">
        <v>38.97522103</v>
      </c>
      <c r="E3426" s="200">
        <v>79160</v>
      </c>
    </row>
    <row r="3427" spans="2:5" x14ac:dyDescent="0.2">
      <c r="B3427" s="195" t="s">
        <v>3308</v>
      </c>
      <c r="C3427" s="196">
        <v>11.748633</v>
      </c>
      <c r="D3427" s="208">
        <v>46.047274639999998</v>
      </c>
      <c r="E3427" s="200">
        <v>25026</v>
      </c>
    </row>
    <row r="3428" spans="2:5" x14ac:dyDescent="0.2">
      <c r="B3428" s="195" t="s">
        <v>6921</v>
      </c>
      <c r="C3428" s="196">
        <v>12.609840050000001</v>
      </c>
      <c r="D3428" s="208">
        <v>35.501955010000003</v>
      </c>
      <c r="E3428" s="200">
        <v>84020</v>
      </c>
    </row>
    <row r="3429" spans="2:5" x14ac:dyDescent="0.2">
      <c r="B3429" s="197" t="s">
        <v>4357</v>
      </c>
      <c r="C3429" s="198">
        <v>10.896787639999999</v>
      </c>
      <c r="D3429" s="209">
        <v>43.816973419999997</v>
      </c>
      <c r="E3429" s="200">
        <v>47005</v>
      </c>
    </row>
    <row r="3430" spans="2:5" x14ac:dyDescent="0.2">
      <c r="B3430" s="195" t="s">
        <v>456</v>
      </c>
      <c r="C3430" s="196">
        <v>8.0975502000000006</v>
      </c>
      <c r="D3430" s="208">
        <v>45.23008153</v>
      </c>
      <c r="E3430" s="200">
        <v>2067</v>
      </c>
    </row>
    <row r="3431" spans="2:5" x14ac:dyDescent="0.2">
      <c r="B3431" s="195" t="s">
        <v>2818</v>
      </c>
      <c r="C3431" s="196">
        <v>11.1452916</v>
      </c>
      <c r="D3431" s="208">
        <v>46.616112600000001</v>
      </c>
      <c r="E3431" s="200">
        <v>21041</v>
      </c>
    </row>
    <row r="3432" spans="2:5" x14ac:dyDescent="0.2">
      <c r="B3432" s="197" t="s">
        <v>5839</v>
      </c>
      <c r="C3432" s="198">
        <v>14.390407400000001</v>
      </c>
      <c r="D3432" s="209">
        <v>42.231333900000003</v>
      </c>
      <c r="E3432" s="200">
        <v>69046</v>
      </c>
    </row>
    <row r="3433" spans="2:5" x14ac:dyDescent="0.2">
      <c r="B3433" s="195" t="s">
        <v>549</v>
      </c>
      <c r="C3433" s="196">
        <v>8.4221687200000002</v>
      </c>
      <c r="D3433" s="208">
        <v>45.496906989999999</v>
      </c>
      <c r="E3433" s="200">
        <v>3083</v>
      </c>
    </row>
    <row r="3434" spans="2:5" x14ac:dyDescent="0.2">
      <c r="B3434" s="195" t="s">
        <v>2480</v>
      </c>
      <c r="C3434" s="196">
        <v>9.2595871200000008</v>
      </c>
      <c r="D3434" s="208">
        <v>45.311282009999999</v>
      </c>
      <c r="E3434" s="200">
        <v>18078</v>
      </c>
    </row>
    <row r="3435" spans="2:5" x14ac:dyDescent="0.2">
      <c r="B3435" s="197" t="s">
        <v>3874</v>
      </c>
      <c r="C3435" s="198">
        <v>10.26642403</v>
      </c>
      <c r="D3435" s="209">
        <v>44.614451950000003</v>
      </c>
      <c r="E3435" s="200">
        <v>34018</v>
      </c>
    </row>
    <row r="3436" spans="2:5" x14ac:dyDescent="0.2">
      <c r="B3436" s="195" t="s">
        <v>2481</v>
      </c>
      <c r="C3436" s="196">
        <v>8.5628438800000009</v>
      </c>
      <c r="D3436" s="208">
        <v>45.215333010000002</v>
      </c>
      <c r="E3436" s="200">
        <v>18079</v>
      </c>
    </row>
    <row r="3437" spans="2:5" x14ac:dyDescent="0.2">
      <c r="B3437" s="195" t="s">
        <v>7193</v>
      </c>
      <c r="C3437" s="196">
        <v>9.5422996100000006</v>
      </c>
      <c r="D3437" s="208">
        <v>39.876827759999998</v>
      </c>
      <c r="E3437" s="200">
        <v>91037</v>
      </c>
    </row>
    <row r="3438" spans="2:5" x14ac:dyDescent="0.2">
      <c r="B3438" s="197" t="s">
        <v>4847</v>
      </c>
      <c r="C3438" s="198">
        <v>12.7029783</v>
      </c>
      <c r="D3438" s="209">
        <v>41.679769790000002</v>
      </c>
      <c r="E3438" s="200">
        <v>58050</v>
      </c>
    </row>
    <row r="3439" spans="2:5" x14ac:dyDescent="0.2">
      <c r="B3439" s="195" t="s">
        <v>1784</v>
      </c>
      <c r="C3439" s="196">
        <v>9.8739143800000004</v>
      </c>
      <c r="D3439" s="208">
        <v>46.269390100000003</v>
      </c>
      <c r="E3439" s="200">
        <v>14036</v>
      </c>
    </row>
    <row r="3440" spans="2:5" x14ac:dyDescent="0.2">
      <c r="B3440" s="195" t="s">
        <v>229</v>
      </c>
      <c r="C3440" s="196">
        <v>7.4766155999999997</v>
      </c>
      <c r="D3440" s="208">
        <v>45.272319920000001</v>
      </c>
      <c r="E3440" s="200">
        <v>1128</v>
      </c>
    </row>
    <row r="3441" spans="2:5" x14ac:dyDescent="0.2">
      <c r="B3441" s="195" t="s">
        <v>7923</v>
      </c>
      <c r="C3441" s="196">
        <v>13.772151640000001</v>
      </c>
      <c r="D3441" s="208">
        <v>43.109749170000001</v>
      </c>
      <c r="E3441" s="200">
        <v>109009</v>
      </c>
    </row>
    <row r="3442" spans="2:5" x14ac:dyDescent="0.2">
      <c r="B3442" s="197" t="s">
        <v>5358</v>
      </c>
      <c r="C3442" s="198">
        <v>14.94786184</v>
      </c>
      <c r="D3442" s="209">
        <v>40.984487350000002</v>
      </c>
      <c r="E3442" s="200">
        <v>64042</v>
      </c>
    </row>
    <row r="3443" spans="2:5" x14ac:dyDescent="0.2">
      <c r="B3443" s="195" t="s">
        <v>6423</v>
      </c>
      <c r="C3443" s="196">
        <v>16.31382807</v>
      </c>
      <c r="D3443" s="208">
        <v>39.319266810000002</v>
      </c>
      <c r="E3443" s="200">
        <v>78065</v>
      </c>
    </row>
    <row r="3444" spans="2:5" x14ac:dyDescent="0.2">
      <c r="B3444" s="197" t="s">
        <v>4358</v>
      </c>
      <c r="C3444" s="198">
        <v>10.87719405</v>
      </c>
      <c r="D3444" s="209">
        <v>43.824661749999997</v>
      </c>
      <c r="E3444" s="200">
        <v>47006</v>
      </c>
    </row>
    <row r="3445" spans="2:5" x14ac:dyDescent="0.2">
      <c r="B3445" s="195" t="s">
        <v>2482</v>
      </c>
      <c r="C3445" s="196">
        <v>9.2343756999999993</v>
      </c>
      <c r="D3445" s="208">
        <v>45.235437079999997</v>
      </c>
      <c r="E3445" s="200">
        <v>18080</v>
      </c>
    </row>
    <row r="3446" spans="2:5" x14ac:dyDescent="0.2">
      <c r="B3446" s="197" t="s">
        <v>4912</v>
      </c>
      <c r="C3446" s="198">
        <v>12.832614059999999</v>
      </c>
      <c r="D3446" s="209">
        <v>41.727922820000003</v>
      </c>
      <c r="E3446" s="200">
        <v>58115</v>
      </c>
    </row>
    <row r="3447" spans="2:5" x14ac:dyDescent="0.2">
      <c r="B3447" s="197" t="s">
        <v>5928</v>
      </c>
      <c r="C3447" s="198">
        <v>14.910735369999999</v>
      </c>
      <c r="D3447" s="209">
        <v>41.800199589999998</v>
      </c>
      <c r="E3447" s="200">
        <v>70031</v>
      </c>
    </row>
    <row r="3448" spans="2:5" x14ac:dyDescent="0.2">
      <c r="B3448" s="195" t="s">
        <v>8001</v>
      </c>
      <c r="C3448" s="196">
        <v>8.9835949399999997</v>
      </c>
      <c r="D3448" s="208">
        <v>39.678339899999997</v>
      </c>
      <c r="E3448" s="200">
        <v>111037</v>
      </c>
    </row>
    <row r="3449" spans="2:5" x14ac:dyDescent="0.2">
      <c r="B3449" s="195" t="s">
        <v>2819</v>
      </c>
      <c r="C3449" s="196">
        <v>10.697564679999999</v>
      </c>
      <c r="D3449" s="208">
        <v>46.617873770000003</v>
      </c>
      <c r="E3449" s="200">
        <v>21042</v>
      </c>
    </row>
    <row r="3450" spans="2:5" x14ac:dyDescent="0.2">
      <c r="B3450" s="195" t="s">
        <v>6755</v>
      </c>
      <c r="C3450" s="196">
        <v>13.941120099999999</v>
      </c>
      <c r="D3450" s="208">
        <v>37.999883410000002</v>
      </c>
      <c r="E3450" s="200">
        <v>82044</v>
      </c>
    </row>
    <row r="3451" spans="2:5" x14ac:dyDescent="0.2">
      <c r="B3451" s="195" t="s">
        <v>1673</v>
      </c>
      <c r="C3451" s="196">
        <v>9.2640701700000001</v>
      </c>
      <c r="D3451" s="208">
        <v>45.880686660000002</v>
      </c>
      <c r="E3451" s="200">
        <v>13123</v>
      </c>
    </row>
    <row r="3452" spans="2:5" x14ac:dyDescent="0.2">
      <c r="B3452" s="195" t="s">
        <v>3214</v>
      </c>
      <c r="C3452" s="196">
        <v>11.26972979</v>
      </c>
      <c r="D3452" s="208">
        <v>45.916147940000002</v>
      </c>
      <c r="E3452" s="200">
        <v>24050</v>
      </c>
    </row>
    <row r="3453" spans="2:5" x14ac:dyDescent="0.2">
      <c r="B3453" s="197" t="s">
        <v>4394</v>
      </c>
      <c r="C3453" s="198">
        <v>11.106063779999999</v>
      </c>
      <c r="D3453" s="209">
        <v>43.770123769999998</v>
      </c>
      <c r="E3453" s="200">
        <v>48024</v>
      </c>
    </row>
    <row r="3454" spans="2:5" x14ac:dyDescent="0.2">
      <c r="B3454" s="197" t="s">
        <v>4696</v>
      </c>
      <c r="C3454" s="198">
        <v>11.8284298</v>
      </c>
      <c r="D3454" s="209">
        <v>42.626405779999999</v>
      </c>
      <c r="E3454" s="200">
        <v>56032</v>
      </c>
    </row>
    <row r="3455" spans="2:5" x14ac:dyDescent="0.2">
      <c r="B3455" s="197" t="s">
        <v>4490</v>
      </c>
      <c r="C3455" s="198">
        <v>11.70929387</v>
      </c>
      <c r="D3455" s="209">
        <v>43.507692210000002</v>
      </c>
      <c r="E3455" s="200">
        <v>51019</v>
      </c>
    </row>
    <row r="3456" spans="2:5" x14ac:dyDescent="0.2">
      <c r="B3456" s="197" t="s">
        <v>6092</v>
      </c>
      <c r="C3456" s="198">
        <v>16.79904247</v>
      </c>
      <c r="D3456" s="209">
        <v>40.622476259999999</v>
      </c>
      <c r="E3456" s="200">
        <v>73009</v>
      </c>
    </row>
    <row r="3457" spans="2:5" x14ac:dyDescent="0.2">
      <c r="B3457" s="197" t="s">
        <v>6121</v>
      </c>
      <c r="C3457" s="198">
        <v>17.716362849999999</v>
      </c>
      <c r="D3457" s="209">
        <v>40.55457921</v>
      </c>
      <c r="E3457" s="200">
        <v>74009</v>
      </c>
    </row>
    <row r="3458" spans="2:5" x14ac:dyDescent="0.2">
      <c r="B3458" s="197" t="s">
        <v>4929</v>
      </c>
      <c r="C3458" s="198">
        <v>12.903684849999999</v>
      </c>
      <c r="D3458" s="209">
        <v>41.467594640000002</v>
      </c>
      <c r="E3458" s="200">
        <v>59011</v>
      </c>
    </row>
    <row r="3459" spans="2:5" x14ac:dyDescent="0.2">
      <c r="B3459" s="195" t="s">
        <v>3687</v>
      </c>
      <c r="C3459" s="196">
        <v>12.99529474</v>
      </c>
      <c r="D3459" s="208">
        <v>45.775957419999997</v>
      </c>
      <c r="E3459" s="200">
        <v>30046</v>
      </c>
    </row>
    <row r="3460" spans="2:5" x14ac:dyDescent="0.2">
      <c r="B3460" s="195" t="s">
        <v>6268</v>
      </c>
      <c r="C3460" s="196">
        <v>16.00906565</v>
      </c>
      <c r="D3460" s="208">
        <v>40.088561890000001</v>
      </c>
      <c r="E3460" s="200">
        <v>76040</v>
      </c>
    </row>
    <row r="3461" spans="2:5" x14ac:dyDescent="0.2">
      <c r="B3461" s="195" t="s">
        <v>6424</v>
      </c>
      <c r="C3461" s="196">
        <v>16.136603690000001</v>
      </c>
      <c r="D3461" s="208">
        <v>39.462091030000003</v>
      </c>
      <c r="E3461" s="200">
        <v>78066</v>
      </c>
    </row>
    <row r="3462" spans="2:5" x14ac:dyDescent="0.2">
      <c r="B3462" s="195" t="s">
        <v>3688</v>
      </c>
      <c r="C3462" s="196">
        <v>12.934167130000001</v>
      </c>
      <c r="D3462" s="208">
        <v>46.423408809999998</v>
      </c>
      <c r="E3462" s="200">
        <v>30047</v>
      </c>
    </row>
    <row r="3463" spans="2:5" x14ac:dyDescent="0.2">
      <c r="B3463" s="197" t="s">
        <v>5494</v>
      </c>
      <c r="C3463" s="198">
        <v>15.0389141</v>
      </c>
      <c r="D3463" s="209">
        <v>40.300896280000003</v>
      </c>
      <c r="E3463" s="200">
        <v>65060</v>
      </c>
    </row>
    <row r="3464" spans="2:5" x14ac:dyDescent="0.2">
      <c r="B3464" s="195" t="s">
        <v>6632</v>
      </c>
      <c r="C3464" s="196">
        <v>16.081877290000001</v>
      </c>
      <c r="D3464" s="208">
        <v>38.48956467</v>
      </c>
      <c r="E3464" s="200">
        <v>80042</v>
      </c>
    </row>
    <row r="3465" spans="2:5" x14ac:dyDescent="0.2">
      <c r="B3465" s="195" t="s">
        <v>2820</v>
      </c>
      <c r="C3465" s="196">
        <v>11.06224733</v>
      </c>
      <c r="D3465" s="208">
        <v>46.454205119999997</v>
      </c>
      <c r="E3465" s="200">
        <v>21043</v>
      </c>
    </row>
    <row r="3466" spans="2:5" x14ac:dyDescent="0.2">
      <c r="B3466" s="195" t="s">
        <v>6269</v>
      </c>
      <c r="C3466" s="196">
        <v>15.97216645</v>
      </c>
      <c r="D3466" s="208">
        <v>40.459466069999998</v>
      </c>
      <c r="E3466" s="200">
        <v>76041</v>
      </c>
    </row>
    <row r="3467" spans="2:5" x14ac:dyDescent="0.2">
      <c r="B3467" s="195" t="s">
        <v>6270</v>
      </c>
      <c r="C3467" s="196">
        <v>15.83691374</v>
      </c>
      <c r="D3467" s="208">
        <v>40.047286389999996</v>
      </c>
      <c r="E3467" s="200">
        <v>76042</v>
      </c>
    </row>
    <row r="3468" spans="2:5" x14ac:dyDescent="0.2">
      <c r="B3468" s="195" t="s">
        <v>230</v>
      </c>
      <c r="C3468" s="196">
        <v>7.9916695100000004</v>
      </c>
      <c r="D3468" s="208">
        <v>45.158455019999998</v>
      </c>
      <c r="E3468" s="200">
        <v>1129</v>
      </c>
    </row>
    <row r="3469" spans="2:5" x14ac:dyDescent="0.2">
      <c r="B3469" s="197" t="s">
        <v>5495</v>
      </c>
      <c r="C3469" s="198">
        <v>15.336650779999999</v>
      </c>
      <c r="D3469" s="209">
        <v>40.336735730000001</v>
      </c>
      <c r="E3469" s="200">
        <v>65061</v>
      </c>
    </row>
    <row r="3470" spans="2:5" x14ac:dyDescent="0.2">
      <c r="B3470" s="197" t="s">
        <v>5496</v>
      </c>
      <c r="C3470" s="198">
        <v>15.4082743</v>
      </c>
      <c r="D3470" s="209">
        <v>40.168525320000001</v>
      </c>
      <c r="E3470" s="200">
        <v>65062</v>
      </c>
    </row>
    <row r="3471" spans="2:5" x14ac:dyDescent="0.2">
      <c r="B3471" s="197" t="s">
        <v>5359</v>
      </c>
      <c r="C3471" s="198">
        <v>14.63234651</v>
      </c>
      <c r="D3471" s="209">
        <v>40.878279980000002</v>
      </c>
      <c r="E3471" s="200">
        <v>64043</v>
      </c>
    </row>
    <row r="3472" spans="2:5" x14ac:dyDescent="0.2">
      <c r="B3472" s="195" t="s">
        <v>1387</v>
      </c>
      <c r="C3472" s="196">
        <v>9.34403674</v>
      </c>
      <c r="D3472" s="208">
        <v>44.30715764</v>
      </c>
      <c r="E3472" s="200">
        <v>10028</v>
      </c>
    </row>
    <row r="3473" spans="2:5" x14ac:dyDescent="0.2">
      <c r="B3473" s="195" t="s">
        <v>3109</v>
      </c>
      <c r="C3473" s="196">
        <v>11.131670870000001</v>
      </c>
      <c r="D3473" s="208">
        <v>45.440667150000003</v>
      </c>
      <c r="E3473" s="200">
        <v>23042</v>
      </c>
    </row>
    <row r="3474" spans="2:5" x14ac:dyDescent="0.2">
      <c r="B3474" s="195" t="s">
        <v>2961</v>
      </c>
      <c r="C3474" s="196">
        <v>11.269703959999999</v>
      </c>
      <c r="D3474" s="208">
        <v>45.939389380000001</v>
      </c>
      <c r="E3474" s="200">
        <v>22102</v>
      </c>
    </row>
    <row r="3475" spans="2:5" x14ac:dyDescent="0.2">
      <c r="B3475" s="195" t="s">
        <v>6271</v>
      </c>
      <c r="C3475" s="196">
        <v>15.801053570000001</v>
      </c>
      <c r="D3475" s="208">
        <v>41.049956829999999</v>
      </c>
      <c r="E3475" s="200">
        <v>76043</v>
      </c>
    </row>
    <row r="3476" spans="2:5" x14ac:dyDescent="0.2">
      <c r="B3476" s="195" t="s">
        <v>1544</v>
      </c>
      <c r="C3476" s="196">
        <v>8.8610751099999998</v>
      </c>
      <c r="D3476" s="208">
        <v>45.960925160000002</v>
      </c>
      <c r="E3476" s="200">
        <v>12086</v>
      </c>
    </row>
    <row r="3477" spans="2:5" x14ac:dyDescent="0.2">
      <c r="B3477" s="195" t="s">
        <v>1545</v>
      </c>
      <c r="C3477" s="196">
        <v>8.61535619</v>
      </c>
      <c r="D3477" s="208">
        <v>45.915786369999999</v>
      </c>
      <c r="E3477" s="200">
        <v>12087</v>
      </c>
    </row>
    <row r="3478" spans="2:5" x14ac:dyDescent="0.2">
      <c r="B3478" s="195" t="s">
        <v>2288</v>
      </c>
      <c r="C3478" s="196">
        <v>10.43796818</v>
      </c>
      <c r="D3478" s="208">
        <v>45.73901274</v>
      </c>
      <c r="E3478" s="200">
        <v>17087</v>
      </c>
    </row>
    <row r="3479" spans="2:5" x14ac:dyDescent="0.2">
      <c r="B3479" s="197" t="s">
        <v>5497</v>
      </c>
      <c r="C3479" s="198">
        <v>15.30507214</v>
      </c>
      <c r="D3479" s="209">
        <v>40.784610520000001</v>
      </c>
      <c r="E3479" s="200">
        <v>65063</v>
      </c>
    </row>
    <row r="3480" spans="2:5" x14ac:dyDescent="0.2">
      <c r="B3480" s="195" t="s">
        <v>2962</v>
      </c>
      <c r="C3480" s="196">
        <v>11.11173415</v>
      </c>
      <c r="D3480" s="208">
        <v>46.139715189999997</v>
      </c>
      <c r="E3480" s="200">
        <v>22103</v>
      </c>
    </row>
    <row r="3481" spans="2:5" x14ac:dyDescent="0.2">
      <c r="B3481" s="195" t="s">
        <v>3110</v>
      </c>
      <c r="C3481" s="196">
        <v>10.732470709999999</v>
      </c>
      <c r="D3481" s="208">
        <v>45.505071049999998</v>
      </c>
      <c r="E3481" s="200">
        <v>23043</v>
      </c>
    </row>
    <row r="3482" spans="2:5" x14ac:dyDescent="0.2">
      <c r="B3482" s="195" t="s">
        <v>7884</v>
      </c>
      <c r="C3482" s="196">
        <v>9.0841893500000008</v>
      </c>
      <c r="D3482" s="208">
        <v>45.668775879999998</v>
      </c>
      <c r="E3482" s="200">
        <v>108025</v>
      </c>
    </row>
    <row r="3483" spans="2:5" x14ac:dyDescent="0.2">
      <c r="B3483" s="197" t="s">
        <v>6167</v>
      </c>
      <c r="C3483" s="198">
        <v>18.171906709999998</v>
      </c>
      <c r="D3483" s="209">
        <v>40.353542390000001</v>
      </c>
      <c r="E3483" s="200">
        <v>75035</v>
      </c>
    </row>
    <row r="3484" spans="2:5" x14ac:dyDescent="0.2">
      <c r="B3484" s="197" t="s">
        <v>5642</v>
      </c>
      <c r="C3484" s="198">
        <v>13.68719733</v>
      </c>
      <c r="D3484" s="209">
        <v>41.932947140000003</v>
      </c>
      <c r="E3484" s="200">
        <v>66050</v>
      </c>
    </row>
    <row r="3485" spans="2:5" x14ac:dyDescent="0.2">
      <c r="B3485" s="195" t="s">
        <v>7567</v>
      </c>
      <c r="C3485" s="196">
        <v>9.3933922499999998</v>
      </c>
      <c r="D3485" s="208">
        <v>45.855757799999999</v>
      </c>
      <c r="E3485" s="200">
        <v>97042</v>
      </c>
    </row>
    <row r="3486" spans="2:5" x14ac:dyDescent="0.2">
      <c r="B3486" s="195" t="s">
        <v>3047</v>
      </c>
      <c r="C3486" s="196">
        <v>10.73311322</v>
      </c>
      <c r="D3486" s="208">
        <v>45.888708569999999</v>
      </c>
      <c r="E3486" s="200">
        <v>22229</v>
      </c>
    </row>
    <row r="3487" spans="2:5" x14ac:dyDescent="0.2">
      <c r="B3487" s="195" t="s">
        <v>2078</v>
      </c>
      <c r="C3487" s="196">
        <v>9.8852562499999994</v>
      </c>
      <c r="D3487" s="208">
        <v>45.799795179999997</v>
      </c>
      <c r="E3487" s="200">
        <v>16124</v>
      </c>
    </row>
    <row r="3488" spans="2:5" x14ac:dyDescent="0.2">
      <c r="B3488" s="195" t="s">
        <v>1546</v>
      </c>
      <c r="C3488" s="196">
        <v>8.6193311999999995</v>
      </c>
      <c r="D3488" s="208">
        <v>45.875627029999997</v>
      </c>
      <c r="E3488" s="200">
        <v>12088</v>
      </c>
    </row>
    <row r="3489" spans="2:5" x14ac:dyDescent="0.2">
      <c r="B3489" s="195" t="s">
        <v>3111</v>
      </c>
      <c r="C3489" s="196">
        <v>11.30751817</v>
      </c>
      <c r="D3489" s="208">
        <v>45.191389540000003</v>
      </c>
      <c r="E3489" s="200">
        <v>23044</v>
      </c>
    </row>
    <row r="3490" spans="2:5" x14ac:dyDescent="0.2">
      <c r="B3490" s="195" t="s">
        <v>1886</v>
      </c>
      <c r="C3490" s="196">
        <v>8.9185499400000001</v>
      </c>
      <c r="D3490" s="208">
        <v>45.594137160000002</v>
      </c>
      <c r="E3490" s="200">
        <v>15118</v>
      </c>
    </row>
    <row r="3491" spans="2:5" x14ac:dyDescent="0.2">
      <c r="B3491" s="195" t="s">
        <v>3530</v>
      </c>
      <c r="C3491" s="196">
        <v>11.96356973</v>
      </c>
      <c r="D3491" s="208">
        <v>45.343992380000003</v>
      </c>
      <c r="E3491" s="200">
        <v>28044</v>
      </c>
    </row>
    <row r="3492" spans="2:5" x14ac:dyDescent="0.2">
      <c r="B3492" s="195" t="s">
        <v>7194</v>
      </c>
      <c r="C3492" s="196">
        <v>8.9202314299999994</v>
      </c>
      <c r="D3492" s="208">
        <v>40.307524999999998</v>
      </c>
      <c r="E3492" s="200">
        <v>91038</v>
      </c>
    </row>
    <row r="3493" spans="2:5" x14ac:dyDescent="0.2">
      <c r="B3493" s="195" t="s">
        <v>231</v>
      </c>
      <c r="C3493" s="196">
        <v>7.7151075799999997</v>
      </c>
      <c r="D3493" s="208">
        <v>45.183936959999997</v>
      </c>
      <c r="E3493" s="200">
        <v>1130</v>
      </c>
    </row>
    <row r="3494" spans="2:5" x14ac:dyDescent="0.2">
      <c r="B3494" s="195" t="s">
        <v>1388</v>
      </c>
      <c r="C3494" s="196">
        <v>9.3182164000000007</v>
      </c>
      <c r="D3494" s="208">
        <v>44.345523370000002</v>
      </c>
      <c r="E3494" s="200">
        <v>10029</v>
      </c>
    </row>
    <row r="3495" spans="2:5" x14ac:dyDescent="0.2">
      <c r="B3495" s="195" t="s">
        <v>232</v>
      </c>
      <c r="C3495" s="196">
        <v>7.29288179</v>
      </c>
      <c r="D3495" s="208">
        <v>45.228556599999997</v>
      </c>
      <c r="E3495" s="200">
        <v>1131</v>
      </c>
    </row>
    <row r="3496" spans="2:5" x14ac:dyDescent="0.2">
      <c r="B3496" s="195" t="s">
        <v>3619</v>
      </c>
      <c r="C3496" s="196">
        <v>11.598687890000001</v>
      </c>
      <c r="D3496" s="208">
        <v>45.083469890000003</v>
      </c>
      <c r="E3496" s="200">
        <v>29029</v>
      </c>
    </row>
    <row r="3497" spans="2:5" x14ac:dyDescent="0.2">
      <c r="B3497" s="195" t="s">
        <v>6830</v>
      </c>
      <c r="C3497" s="196">
        <v>14.82416615</v>
      </c>
      <c r="D3497" s="208">
        <v>38.554947630000001</v>
      </c>
      <c r="E3497" s="200">
        <v>83037</v>
      </c>
    </row>
    <row r="3498" spans="2:5" x14ac:dyDescent="0.2">
      <c r="B3498" s="195" t="s">
        <v>2079</v>
      </c>
      <c r="C3498" s="196">
        <v>9.6773025700000002</v>
      </c>
      <c r="D3498" s="208">
        <v>45.943184330000001</v>
      </c>
      <c r="E3498" s="200">
        <v>16125</v>
      </c>
    </row>
    <row r="3499" spans="2:5" x14ac:dyDescent="0.2">
      <c r="B3499" s="195" t="s">
        <v>2289</v>
      </c>
      <c r="C3499" s="196">
        <v>10.217418670000001</v>
      </c>
      <c r="D3499" s="208">
        <v>45.367499719999998</v>
      </c>
      <c r="E3499" s="200">
        <v>17088</v>
      </c>
    </row>
    <row r="3500" spans="2:5" x14ac:dyDescent="0.2">
      <c r="B3500" s="197" t="s">
        <v>4930</v>
      </c>
      <c r="C3500" s="198">
        <v>13.46182316</v>
      </c>
      <c r="D3500" s="209">
        <v>41.409490550000001</v>
      </c>
      <c r="E3500" s="200">
        <v>59012</v>
      </c>
    </row>
    <row r="3501" spans="2:5" x14ac:dyDescent="0.2">
      <c r="B3501" s="195" t="s">
        <v>457</v>
      </c>
      <c r="C3501" s="196">
        <v>8.3844480800000003</v>
      </c>
      <c r="D3501" s="208">
        <v>45.55556369</v>
      </c>
      <c r="E3501" s="200">
        <v>2068</v>
      </c>
    </row>
    <row r="3502" spans="2:5" x14ac:dyDescent="0.2">
      <c r="B3502" s="195" t="s">
        <v>7913</v>
      </c>
      <c r="C3502" s="196">
        <v>9.1192427299999999</v>
      </c>
      <c r="D3502" s="208">
        <v>45.678217609999997</v>
      </c>
      <c r="E3502" s="200">
        <v>108054</v>
      </c>
    </row>
    <row r="3503" spans="2:5" x14ac:dyDescent="0.2">
      <c r="B3503" s="197" t="s">
        <v>5840</v>
      </c>
      <c r="C3503" s="198">
        <v>14.67654213</v>
      </c>
      <c r="D3503" s="209">
        <v>41.997205520000001</v>
      </c>
      <c r="E3503" s="200">
        <v>69047</v>
      </c>
    </row>
    <row r="3504" spans="2:5" x14ac:dyDescent="0.2">
      <c r="B3504" s="195" t="s">
        <v>3310</v>
      </c>
      <c r="C3504" s="196">
        <v>12.020846110000001</v>
      </c>
      <c r="D3504" s="208">
        <v>46.044841509999998</v>
      </c>
      <c r="E3504" s="200">
        <v>25028</v>
      </c>
    </row>
    <row r="3505" spans="2:5" x14ac:dyDescent="0.2">
      <c r="B3505" s="195" t="s">
        <v>7066</v>
      </c>
      <c r="C3505" s="196">
        <v>14.999336339999999</v>
      </c>
      <c r="D3505" s="208">
        <v>37.284513519999997</v>
      </c>
      <c r="E3505" s="200">
        <v>89011</v>
      </c>
    </row>
    <row r="3506" spans="2:5" x14ac:dyDescent="0.2">
      <c r="B3506" s="197" t="s">
        <v>4757</v>
      </c>
      <c r="C3506" s="198">
        <v>12.963899100000001</v>
      </c>
      <c r="D3506" s="209">
        <v>42.561486559999999</v>
      </c>
      <c r="E3506" s="200">
        <v>57033</v>
      </c>
    </row>
    <row r="3507" spans="2:5" x14ac:dyDescent="0.2">
      <c r="B3507" s="195" t="s">
        <v>6977</v>
      </c>
      <c r="C3507" s="196">
        <v>14.392066120000001</v>
      </c>
      <c r="D3507" s="208">
        <v>37.63918202</v>
      </c>
      <c r="E3507" s="200">
        <v>86011</v>
      </c>
    </row>
    <row r="3508" spans="2:5" x14ac:dyDescent="0.2">
      <c r="B3508" s="197" t="s">
        <v>6093</v>
      </c>
      <c r="C3508" s="198">
        <v>17.33263766</v>
      </c>
      <c r="D3508" s="209">
        <v>40.383871630000002</v>
      </c>
      <c r="E3508" s="200">
        <v>73010</v>
      </c>
    </row>
    <row r="3509" spans="2:5" x14ac:dyDescent="0.2">
      <c r="B3509" s="197" t="s">
        <v>6168</v>
      </c>
      <c r="C3509" s="198">
        <v>18.140992690000001</v>
      </c>
      <c r="D3509" s="209">
        <v>40.30715326</v>
      </c>
      <c r="E3509" s="200">
        <v>75036</v>
      </c>
    </row>
    <row r="3510" spans="2:5" x14ac:dyDescent="0.2">
      <c r="B3510" s="195" t="s">
        <v>697</v>
      </c>
      <c r="C3510" s="196">
        <v>8.0976717199999992</v>
      </c>
      <c r="D3510" s="208">
        <v>44.604604979999998</v>
      </c>
      <c r="E3510" s="200">
        <v>4106</v>
      </c>
    </row>
    <row r="3511" spans="2:5" x14ac:dyDescent="0.2">
      <c r="B3511" s="195" t="s">
        <v>698</v>
      </c>
      <c r="C3511" s="196">
        <v>7.8835987999999997</v>
      </c>
      <c r="D3511" s="208">
        <v>44.560232489999997</v>
      </c>
      <c r="E3511" s="200">
        <v>4107</v>
      </c>
    </row>
    <row r="3512" spans="2:5" x14ac:dyDescent="0.2">
      <c r="B3512" s="195" t="s">
        <v>6756</v>
      </c>
      <c r="C3512" s="196">
        <v>13.60283501</v>
      </c>
      <c r="D3512" s="208">
        <v>37.747489690000002</v>
      </c>
      <c r="E3512" s="200">
        <v>82045</v>
      </c>
    </row>
    <row r="3513" spans="2:5" x14ac:dyDescent="0.2">
      <c r="B3513" s="195" t="s">
        <v>1442</v>
      </c>
      <c r="C3513" s="196">
        <v>9.9109829400000002</v>
      </c>
      <c r="D3513" s="208">
        <v>44.076032859999998</v>
      </c>
      <c r="E3513" s="200">
        <v>11016</v>
      </c>
    </row>
    <row r="3514" spans="2:5" x14ac:dyDescent="0.2">
      <c r="B3514" s="195" t="s">
        <v>1047</v>
      </c>
      <c r="C3514" s="196">
        <v>8.7125166099999998</v>
      </c>
      <c r="D3514" s="208">
        <v>44.634974569999997</v>
      </c>
      <c r="E3514" s="200">
        <v>6088</v>
      </c>
    </row>
    <row r="3515" spans="2:5" x14ac:dyDescent="0.2">
      <c r="B3515" s="195" t="s">
        <v>550</v>
      </c>
      <c r="C3515" s="196">
        <v>8.5648443899999993</v>
      </c>
      <c r="D3515" s="208">
        <v>45.830110759999997</v>
      </c>
      <c r="E3515" s="200">
        <v>3084</v>
      </c>
    </row>
    <row r="3516" spans="2:5" x14ac:dyDescent="0.2">
      <c r="B3516" s="195" t="s">
        <v>699</v>
      </c>
      <c r="C3516" s="196">
        <v>7.96650568</v>
      </c>
      <c r="D3516" s="208">
        <v>44.401233570000002</v>
      </c>
      <c r="E3516" s="200">
        <v>4108</v>
      </c>
    </row>
    <row r="3517" spans="2:5" x14ac:dyDescent="0.2">
      <c r="B3517" s="197" t="s">
        <v>3875</v>
      </c>
      <c r="C3517" s="198">
        <v>10.301662</v>
      </c>
      <c r="D3517" s="209">
        <v>44.644034050000002</v>
      </c>
      <c r="E3517" s="200">
        <v>34019</v>
      </c>
    </row>
    <row r="3518" spans="2:5" x14ac:dyDescent="0.2">
      <c r="B3518" s="197" t="s">
        <v>6008</v>
      </c>
      <c r="C3518" s="198">
        <v>15.35505648</v>
      </c>
      <c r="D3518" s="209">
        <v>41.863387840000001</v>
      </c>
      <c r="E3518" s="200">
        <v>71027</v>
      </c>
    </row>
    <row r="3519" spans="2:5" x14ac:dyDescent="0.2">
      <c r="B3519" s="195" t="s">
        <v>7885</v>
      </c>
      <c r="C3519" s="196">
        <v>9.3024805599999993</v>
      </c>
      <c r="D3519" s="208">
        <v>45.646381609999999</v>
      </c>
      <c r="E3519" s="200">
        <v>108026</v>
      </c>
    </row>
    <row r="3520" spans="2:5" x14ac:dyDescent="0.2">
      <c r="B3520" s="195" t="s">
        <v>233</v>
      </c>
      <c r="C3520" s="196">
        <v>7.8142197800000002</v>
      </c>
      <c r="D3520" s="208">
        <v>45.476156209999999</v>
      </c>
      <c r="E3520" s="200">
        <v>1132</v>
      </c>
    </row>
    <row r="3521" spans="2:5" x14ac:dyDescent="0.2">
      <c r="B3521" s="195" t="s">
        <v>7524</v>
      </c>
      <c r="C3521" s="196">
        <v>8.1961999999999993</v>
      </c>
      <c r="D3521" s="208">
        <v>45.586100000000002</v>
      </c>
      <c r="E3521" s="200">
        <v>96085</v>
      </c>
    </row>
    <row r="3522" spans="2:5" x14ac:dyDescent="0.2">
      <c r="B3522" s="195" t="s">
        <v>3689</v>
      </c>
      <c r="C3522" s="196">
        <v>13.14084214</v>
      </c>
      <c r="D3522" s="208">
        <v>45.957607660000001</v>
      </c>
      <c r="E3522" s="200">
        <v>30048</v>
      </c>
    </row>
    <row r="3523" spans="2:5" x14ac:dyDescent="0.2">
      <c r="B3523" s="197" t="s">
        <v>5086</v>
      </c>
      <c r="C3523" s="198">
        <v>14.24998246</v>
      </c>
      <c r="D3523" s="209">
        <v>41.452334049999997</v>
      </c>
      <c r="E3523" s="200">
        <v>61044</v>
      </c>
    </row>
    <row r="3524" spans="2:5" x14ac:dyDescent="0.2">
      <c r="B3524" s="195" t="s">
        <v>6831</v>
      </c>
      <c r="C3524" s="196">
        <v>15.3062556</v>
      </c>
      <c r="D3524" s="208">
        <v>37.880309189999998</v>
      </c>
      <c r="E3524" s="200">
        <v>83038</v>
      </c>
    </row>
    <row r="3525" spans="2:5" x14ac:dyDescent="0.2">
      <c r="B3525" s="197" t="s">
        <v>5263</v>
      </c>
      <c r="C3525" s="198">
        <v>14.54461293</v>
      </c>
      <c r="D3525" s="209">
        <v>40.704413379999998</v>
      </c>
      <c r="E3525" s="200">
        <v>63039</v>
      </c>
    </row>
    <row r="3526" spans="2:5" x14ac:dyDescent="0.2">
      <c r="B3526" s="197" t="s">
        <v>5767</v>
      </c>
      <c r="C3526" s="198">
        <v>14.036187030000001</v>
      </c>
      <c r="D3526" s="209">
        <v>42.236883229999997</v>
      </c>
      <c r="E3526" s="200">
        <v>68020</v>
      </c>
    </row>
    <row r="3527" spans="2:5" x14ac:dyDescent="0.2">
      <c r="B3527" s="197" t="s">
        <v>5841</v>
      </c>
      <c r="C3527" s="198">
        <v>14.15809945</v>
      </c>
      <c r="D3527" s="209">
        <v>42.003067739999999</v>
      </c>
      <c r="E3527" s="200">
        <v>69048</v>
      </c>
    </row>
    <row r="3528" spans="2:5" x14ac:dyDescent="0.2">
      <c r="B3528" s="195" t="s">
        <v>1443</v>
      </c>
      <c r="C3528" s="196">
        <v>9.6124649600000005</v>
      </c>
      <c r="D3528" s="208">
        <v>44.169975190000002</v>
      </c>
      <c r="E3528" s="200">
        <v>11017</v>
      </c>
    </row>
    <row r="3529" spans="2:5" x14ac:dyDescent="0.2">
      <c r="B3529" s="195" t="s">
        <v>2080</v>
      </c>
      <c r="C3529" s="196">
        <v>9.6244716399999994</v>
      </c>
      <c r="D3529" s="208">
        <v>45.625223630000001</v>
      </c>
      <c r="E3529" s="200">
        <v>16126</v>
      </c>
    </row>
    <row r="3530" spans="2:5" x14ac:dyDescent="0.2">
      <c r="B3530" s="197" t="s">
        <v>6169</v>
      </c>
      <c r="C3530" s="198">
        <v>17.996238389999998</v>
      </c>
      <c r="D3530" s="209">
        <v>40.28662216</v>
      </c>
      <c r="E3530" s="200">
        <v>75037</v>
      </c>
    </row>
    <row r="3531" spans="2:5" x14ac:dyDescent="0.2">
      <c r="B3531" s="195" t="s">
        <v>700</v>
      </c>
      <c r="C3531" s="196">
        <v>8.1566195100000005</v>
      </c>
      <c r="D3531" s="208">
        <v>44.53765937</v>
      </c>
      <c r="E3531" s="200">
        <v>4109</v>
      </c>
    </row>
    <row r="3532" spans="2:5" x14ac:dyDescent="0.2">
      <c r="B3532" s="195" t="s">
        <v>2963</v>
      </c>
      <c r="C3532" s="196">
        <v>11.30232766</v>
      </c>
      <c r="D3532" s="208">
        <v>46.011012809999997</v>
      </c>
      <c r="E3532" s="200">
        <v>22104</v>
      </c>
    </row>
    <row r="3533" spans="2:5" x14ac:dyDescent="0.2">
      <c r="B3533" s="195" t="s">
        <v>234</v>
      </c>
      <c r="C3533" s="196">
        <v>7.6059006800000004</v>
      </c>
      <c r="D3533" s="208">
        <v>45.318104089999999</v>
      </c>
      <c r="E3533" s="200">
        <v>1133</v>
      </c>
    </row>
    <row r="3534" spans="2:5" x14ac:dyDescent="0.2">
      <c r="B3534" s="195" t="s">
        <v>1674</v>
      </c>
      <c r="C3534" s="196">
        <v>9.1910857099999994</v>
      </c>
      <c r="D3534" s="208">
        <v>45.945463019999998</v>
      </c>
      <c r="E3534" s="200">
        <v>13126</v>
      </c>
    </row>
    <row r="3535" spans="2:5" x14ac:dyDescent="0.2">
      <c r="B3535" s="197" t="s">
        <v>5087</v>
      </c>
      <c r="C3535" s="198">
        <v>14.28220876</v>
      </c>
      <c r="D3535" s="209">
        <v>41.222765199999998</v>
      </c>
      <c r="E3535" s="200">
        <v>61045</v>
      </c>
    </row>
    <row r="3536" spans="2:5" x14ac:dyDescent="0.2">
      <c r="B3536" s="195" t="s">
        <v>6832</v>
      </c>
      <c r="C3536" s="196">
        <v>14.95818725</v>
      </c>
      <c r="D3536" s="208">
        <v>38.097165070000003</v>
      </c>
      <c r="E3536" s="200">
        <v>83039</v>
      </c>
    </row>
    <row r="3537" spans="2:5" x14ac:dyDescent="0.2">
      <c r="B3537" s="195" t="s">
        <v>6922</v>
      </c>
      <c r="C3537" s="196">
        <v>13.937183360000001</v>
      </c>
      <c r="D3537" s="208">
        <v>37.101567340000003</v>
      </c>
      <c r="E3537" s="200">
        <v>84021</v>
      </c>
    </row>
    <row r="3538" spans="2:5" x14ac:dyDescent="0.2">
      <c r="B3538" s="197" t="s">
        <v>4313</v>
      </c>
      <c r="C3538" s="198">
        <v>10.03853952</v>
      </c>
      <c r="D3538" s="209">
        <v>44.264984519999999</v>
      </c>
      <c r="E3538" s="200">
        <v>45009</v>
      </c>
    </row>
    <row r="3539" spans="2:5" x14ac:dyDescent="0.2">
      <c r="B3539" s="197" t="s">
        <v>4848</v>
      </c>
      <c r="C3539" s="198">
        <v>12.901723479999999</v>
      </c>
      <c r="D3539" s="209">
        <v>42.07436079</v>
      </c>
      <c r="E3539" s="200">
        <v>58051</v>
      </c>
    </row>
    <row r="3540" spans="2:5" x14ac:dyDescent="0.2">
      <c r="B3540" s="195" t="s">
        <v>7006</v>
      </c>
      <c r="C3540" s="196">
        <v>14.70331914</v>
      </c>
      <c r="D3540" s="208">
        <v>37.15572822</v>
      </c>
      <c r="E3540" s="200">
        <v>87020</v>
      </c>
    </row>
    <row r="3541" spans="2:5" x14ac:dyDescent="0.2">
      <c r="B3541" s="195" t="s">
        <v>7568</v>
      </c>
      <c r="C3541" s="196">
        <v>9.3069373800000008</v>
      </c>
      <c r="D3541" s="208">
        <v>45.956145390000003</v>
      </c>
      <c r="E3541" s="200">
        <v>97043</v>
      </c>
    </row>
    <row r="3542" spans="2:5" x14ac:dyDescent="0.2">
      <c r="B3542" s="195" t="s">
        <v>458</v>
      </c>
      <c r="C3542" s="196">
        <v>8.3460464099999996</v>
      </c>
      <c r="D3542" s="208">
        <v>45.285295900000001</v>
      </c>
      <c r="E3542" s="200">
        <v>2070</v>
      </c>
    </row>
    <row r="3543" spans="2:5" x14ac:dyDescent="0.2">
      <c r="B3543" s="195" t="s">
        <v>3690</v>
      </c>
      <c r="C3543" s="196">
        <v>13.129819729999999</v>
      </c>
      <c r="D3543" s="208">
        <v>45.688250070000002</v>
      </c>
      <c r="E3543" s="200">
        <v>30049</v>
      </c>
    </row>
    <row r="3544" spans="2:5" x14ac:dyDescent="0.2">
      <c r="B3544" s="195" t="s">
        <v>3691</v>
      </c>
      <c r="C3544" s="196">
        <v>13.073106360000001</v>
      </c>
      <c r="D3544" s="208">
        <v>46.538991940000003</v>
      </c>
      <c r="E3544" s="200">
        <v>30050</v>
      </c>
    </row>
    <row r="3545" spans="2:5" x14ac:dyDescent="0.2">
      <c r="B3545" s="195" t="s">
        <v>1191</v>
      </c>
      <c r="C3545" s="196">
        <v>7.84507084</v>
      </c>
      <c r="D3545" s="208">
        <v>45.632765749999997</v>
      </c>
      <c r="E3545" s="200">
        <v>7042</v>
      </c>
    </row>
    <row r="3546" spans="2:5" x14ac:dyDescent="0.2">
      <c r="B3546" s="195" t="s">
        <v>3311</v>
      </c>
      <c r="C3546" s="196">
        <v>12.1802729</v>
      </c>
      <c r="D3546" s="208">
        <v>46.09913641</v>
      </c>
      <c r="E3546" s="200">
        <v>25029</v>
      </c>
    </row>
    <row r="3547" spans="2:5" x14ac:dyDescent="0.2">
      <c r="B3547" s="197" t="s">
        <v>5184</v>
      </c>
      <c r="C3547" s="198">
        <v>14.394376599999999</v>
      </c>
      <c r="D3547" s="209">
        <v>41.140926290000003</v>
      </c>
      <c r="E3547" s="200">
        <v>62038</v>
      </c>
    </row>
    <row r="3548" spans="2:5" x14ac:dyDescent="0.2">
      <c r="B3548" s="195" t="s">
        <v>7752</v>
      </c>
      <c r="C3548" s="196">
        <v>15.962025690000001</v>
      </c>
      <c r="D3548" s="208">
        <v>38.558797259999999</v>
      </c>
      <c r="E3548" s="200">
        <v>102019</v>
      </c>
    </row>
    <row r="3549" spans="2:5" x14ac:dyDescent="0.2">
      <c r="B3549" s="195" t="s">
        <v>7886</v>
      </c>
      <c r="C3549" s="196">
        <v>9.1230274700000002</v>
      </c>
      <c r="D3549" s="208">
        <v>45.605033749999997</v>
      </c>
      <c r="E3549" s="200">
        <v>108027</v>
      </c>
    </row>
    <row r="3550" spans="2:5" x14ac:dyDescent="0.2">
      <c r="B3550" s="195" t="s">
        <v>3531</v>
      </c>
      <c r="C3550" s="196">
        <v>11.843660359999999</v>
      </c>
      <c r="D3550" s="208">
        <v>45.478912600000001</v>
      </c>
      <c r="E3550" s="200">
        <v>28045</v>
      </c>
    </row>
    <row r="3551" spans="2:5" x14ac:dyDescent="0.2">
      <c r="B3551" s="195" t="s">
        <v>1675</v>
      </c>
      <c r="C3551" s="196">
        <v>8.9827077899999992</v>
      </c>
      <c r="D3551" s="208">
        <v>45.68970324</v>
      </c>
      <c r="E3551" s="200">
        <v>13128</v>
      </c>
    </row>
    <row r="3552" spans="2:5" x14ac:dyDescent="0.2">
      <c r="B3552" s="195" t="s">
        <v>6833</v>
      </c>
      <c r="C3552" s="196">
        <v>15.272642469999999</v>
      </c>
      <c r="D3552" s="208">
        <v>37.940878589999997</v>
      </c>
      <c r="E3552" s="200">
        <v>83040</v>
      </c>
    </row>
    <row r="3553" spans="2:5" x14ac:dyDescent="0.2">
      <c r="B3553" s="195" t="s">
        <v>701</v>
      </c>
      <c r="C3553" s="196">
        <v>7.5760794699999998</v>
      </c>
      <c r="D3553" s="208">
        <v>44.201292440000003</v>
      </c>
      <c r="E3553" s="200">
        <v>4110</v>
      </c>
    </row>
    <row r="3554" spans="2:5" x14ac:dyDescent="0.2">
      <c r="B3554" s="195" t="s">
        <v>2290</v>
      </c>
      <c r="C3554" s="196">
        <v>10.79290209</v>
      </c>
      <c r="D3554" s="208">
        <v>45.813330260000001</v>
      </c>
      <c r="E3554" s="200">
        <v>17089</v>
      </c>
    </row>
    <row r="3555" spans="2:5" x14ac:dyDescent="0.2">
      <c r="B3555" s="197" t="s">
        <v>5929</v>
      </c>
      <c r="C3555" s="198">
        <v>14.621171650000001</v>
      </c>
      <c r="D3555" s="209">
        <v>41.676632169999998</v>
      </c>
      <c r="E3555" s="200">
        <v>70032</v>
      </c>
    </row>
    <row r="3556" spans="2:5" x14ac:dyDescent="0.2">
      <c r="B3556" s="195" t="s">
        <v>2483</v>
      </c>
      <c r="C3556" s="196">
        <v>9.2678855000000002</v>
      </c>
      <c r="D3556" s="208">
        <v>45.160211709999999</v>
      </c>
      <c r="E3556" s="200">
        <v>18081</v>
      </c>
    </row>
    <row r="3557" spans="2:5" x14ac:dyDescent="0.2">
      <c r="B3557" s="195" t="s">
        <v>7007</v>
      </c>
      <c r="C3557" s="196">
        <v>15.144008230000001</v>
      </c>
      <c r="D3557" s="208">
        <v>37.840733149999998</v>
      </c>
      <c r="E3557" s="200">
        <v>87021</v>
      </c>
    </row>
    <row r="3558" spans="2:5" x14ac:dyDescent="0.2">
      <c r="B3558" s="197" t="s">
        <v>5360</v>
      </c>
      <c r="C3558" s="198">
        <v>15.18844472</v>
      </c>
      <c r="D3558" s="209">
        <v>40.877492599999997</v>
      </c>
      <c r="E3558" s="200">
        <v>64044</v>
      </c>
    </row>
    <row r="3559" spans="2:5" x14ac:dyDescent="0.2">
      <c r="B3559" s="195" t="s">
        <v>6834</v>
      </c>
      <c r="C3559" s="196">
        <v>14.956521349999999</v>
      </c>
      <c r="D3559" s="208">
        <v>38.469039610000003</v>
      </c>
      <c r="E3559" s="200">
        <v>83041</v>
      </c>
    </row>
    <row r="3560" spans="2:5" x14ac:dyDescent="0.2">
      <c r="B3560" s="195" t="s">
        <v>1676</v>
      </c>
      <c r="C3560" s="196">
        <v>9.1214791500000008</v>
      </c>
      <c r="D3560" s="208">
        <v>45.794799959999999</v>
      </c>
      <c r="E3560" s="200">
        <v>13129</v>
      </c>
    </row>
    <row r="3561" spans="2:5" x14ac:dyDescent="0.2">
      <c r="B3561" s="195" t="s">
        <v>2484</v>
      </c>
      <c r="C3561" s="196">
        <v>9.2555358600000002</v>
      </c>
      <c r="D3561" s="208">
        <v>44.994012529999999</v>
      </c>
      <c r="E3561" s="200">
        <v>18082</v>
      </c>
    </row>
    <row r="3562" spans="2:5" x14ac:dyDescent="0.2">
      <c r="B3562" s="195" t="s">
        <v>1887</v>
      </c>
      <c r="C3562" s="196">
        <v>9.4094694699999994</v>
      </c>
      <c r="D3562" s="208">
        <v>45.481322409999997</v>
      </c>
      <c r="E3562" s="200">
        <v>15122</v>
      </c>
    </row>
    <row r="3563" spans="2:5" x14ac:dyDescent="0.2">
      <c r="B3563" s="197" t="s">
        <v>5842</v>
      </c>
      <c r="C3563" s="198">
        <v>14.555013069999999</v>
      </c>
      <c r="D3563" s="209">
        <v>41.955461550000003</v>
      </c>
      <c r="E3563" s="200">
        <v>69049</v>
      </c>
    </row>
    <row r="3564" spans="2:5" x14ac:dyDescent="0.2">
      <c r="B3564" s="197" t="s">
        <v>4597</v>
      </c>
      <c r="C3564" s="198">
        <v>12.143367769999999</v>
      </c>
      <c r="D3564" s="209">
        <v>43.246023999999998</v>
      </c>
      <c r="E3564" s="200">
        <v>54025</v>
      </c>
    </row>
    <row r="3565" spans="2:5" x14ac:dyDescent="0.2">
      <c r="B3565" s="195" t="s">
        <v>702</v>
      </c>
      <c r="C3565" s="196">
        <v>7.9796340199999998</v>
      </c>
      <c r="D3565" s="208">
        <v>44.306697360000001</v>
      </c>
      <c r="E3565" s="200">
        <v>4111</v>
      </c>
    </row>
    <row r="3566" spans="2:5" x14ac:dyDescent="0.2">
      <c r="B3566" s="195" t="s">
        <v>7887</v>
      </c>
      <c r="C3566" s="196">
        <v>9.2438561200000002</v>
      </c>
      <c r="D3566" s="208">
        <v>45.610534510000001</v>
      </c>
      <c r="E3566" s="200">
        <v>108028</v>
      </c>
    </row>
    <row r="3567" spans="2:5" x14ac:dyDescent="0.2">
      <c r="B3567" s="197" t="s">
        <v>5264</v>
      </c>
      <c r="C3567" s="198">
        <v>14.56713469</v>
      </c>
      <c r="D3567" s="209">
        <v>40.902362570000001</v>
      </c>
      <c r="E3567" s="200">
        <v>63040</v>
      </c>
    </row>
    <row r="3568" spans="2:5" x14ac:dyDescent="0.2">
      <c r="B3568" s="195" t="s">
        <v>1785</v>
      </c>
      <c r="C3568" s="196">
        <v>10.134810420000001</v>
      </c>
      <c r="D3568" s="208">
        <v>46.538673340000003</v>
      </c>
      <c r="E3568" s="200">
        <v>14037</v>
      </c>
    </row>
    <row r="3569" spans="2:5" x14ac:dyDescent="0.2">
      <c r="B3569" s="195" t="s">
        <v>3312</v>
      </c>
      <c r="C3569" s="196">
        <v>11.95439152</v>
      </c>
      <c r="D3569" s="208">
        <v>46.481480869999999</v>
      </c>
      <c r="E3569" s="200">
        <v>25030</v>
      </c>
    </row>
    <row r="3570" spans="2:5" x14ac:dyDescent="0.2">
      <c r="B3570" s="195" t="s">
        <v>1677</v>
      </c>
      <c r="C3570" s="196">
        <v>9.3041965199999996</v>
      </c>
      <c r="D3570" s="208">
        <v>46.16890738</v>
      </c>
      <c r="E3570" s="200">
        <v>13130</v>
      </c>
    </row>
    <row r="3571" spans="2:5" x14ac:dyDescent="0.2">
      <c r="B3571" s="195" t="s">
        <v>1677</v>
      </c>
      <c r="C3571" s="196">
        <v>11.019168690000001</v>
      </c>
      <c r="D3571" s="208">
        <v>46.405549780000001</v>
      </c>
      <c r="E3571" s="200">
        <v>22106</v>
      </c>
    </row>
    <row r="3572" spans="2:5" x14ac:dyDescent="0.2">
      <c r="B3572" s="197" t="s">
        <v>76</v>
      </c>
      <c r="C3572" s="198">
        <v>10.3086781</v>
      </c>
      <c r="D3572" s="209">
        <v>43.552348729999999</v>
      </c>
      <c r="E3572" s="200">
        <v>49009</v>
      </c>
    </row>
    <row r="3573" spans="2:5" x14ac:dyDescent="0.2">
      <c r="B3573" s="195" t="s">
        <v>459</v>
      </c>
      <c r="C3573" s="196">
        <v>8.0819976400000009</v>
      </c>
      <c r="D3573" s="208">
        <v>45.281659320000003</v>
      </c>
      <c r="E3573" s="200">
        <v>2071</v>
      </c>
    </row>
    <row r="3574" spans="2:5" x14ac:dyDescent="0.2">
      <c r="B3574" s="195" t="s">
        <v>7643</v>
      </c>
      <c r="C3574" s="196">
        <v>9.5448086199999995</v>
      </c>
      <c r="D3574" s="208">
        <v>45.192631970000001</v>
      </c>
      <c r="E3574" s="200">
        <v>98030</v>
      </c>
    </row>
    <row r="3575" spans="2:5" x14ac:dyDescent="0.2">
      <c r="B3575" s="197" t="s">
        <v>6170</v>
      </c>
      <c r="C3575" s="198">
        <v>18.222138520000001</v>
      </c>
      <c r="D3575" s="209">
        <v>40.30354492</v>
      </c>
      <c r="E3575" s="200">
        <v>75038</v>
      </c>
    </row>
    <row r="3576" spans="2:5" x14ac:dyDescent="0.2">
      <c r="B3576" s="197" t="s">
        <v>6094</v>
      </c>
      <c r="C3576" s="198">
        <v>17.448836400000001</v>
      </c>
      <c r="D3576" s="209">
        <v>40.390571309999999</v>
      </c>
      <c r="E3576" s="200">
        <v>73011</v>
      </c>
    </row>
    <row r="3577" spans="2:5" x14ac:dyDescent="0.2">
      <c r="B3577" s="197" t="s">
        <v>4019</v>
      </c>
      <c r="C3577" s="198">
        <v>10.893662519999999</v>
      </c>
      <c r="D3577" s="209">
        <v>44.16164363</v>
      </c>
      <c r="E3577" s="200">
        <v>37033</v>
      </c>
    </row>
    <row r="3578" spans="2:5" x14ac:dyDescent="0.2">
      <c r="B3578" s="195" t="s">
        <v>1324</v>
      </c>
      <c r="C3578" s="196">
        <v>8.2597771299999998</v>
      </c>
      <c r="D3578" s="208">
        <v>44.129173190000003</v>
      </c>
      <c r="E3578" s="200">
        <v>9034</v>
      </c>
    </row>
    <row r="3579" spans="2:5" x14ac:dyDescent="0.2">
      <c r="B3579" s="195" t="s">
        <v>900</v>
      </c>
      <c r="C3579" s="196">
        <v>8.2585254599999995</v>
      </c>
      <c r="D3579" s="208">
        <v>44.66896792</v>
      </c>
      <c r="E3579" s="200">
        <v>5060</v>
      </c>
    </row>
    <row r="3580" spans="2:5" x14ac:dyDescent="0.2">
      <c r="B3580" s="195" t="s">
        <v>235</v>
      </c>
      <c r="C3580" s="196">
        <v>7.4612624099999998</v>
      </c>
      <c r="D3580" s="208">
        <v>45.416992540000003</v>
      </c>
      <c r="E3580" s="200">
        <v>1134</v>
      </c>
    </row>
    <row r="3581" spans="2:5" x14ac:dyDescent="0.2">
      <c r="B3581" s="195" t="s">
        <v>1888</v>
      </c>
      <c r="C3581" s="196">
        <v>9.2211736500000008</v>
      </c>
      <c r="D3581" s="208">
        <v>45.357660670000001</v>
      </c>
      <c r="E3581" s="200">
        <v>15125</v>
      </c>
    </row>
    <row r="3582" spans="2:5" x14ac:dyDescent="0.2">
      <c r="B3582" s="195" t="s">
        <v>1678</v>
      </c>
      <c r="C3582" s="196">
        <v>8.9308175700000003</v>
      </c>
      <c r="D3582" s="208">
        <v>45.690352060000002</v>
      </c>
      <c r="E3582" s="200">
        <v>13131</v>
      </c>
    </row>
    <row r="3583" spans="2:5" x14ac:dyDescent="0.2">
      <c r="B3583" s="195" t="s">
        <v>2081</v>
      </c>
      <c r="C3583" s="196">
        <v>9.5325493600000009</v>
      </c>
      <c r="D3583" s="208">
        <v>45.832220390000003</v>
      </c>
      <c r="E3583" s="200">
        <v>16127</v>
      </c>
    </row>
    <row r="3584" spans="2:5" x14ac:dyDescent="0.2">
      <c r="B3584" s="195" t="s">
        <v>7195</v>
      </c>
      <c r="C3584" s="196">
        <v>9.5820700799999994</v>
      </c>
      <c r="D3584" s="208">
        <v>39.856712799999997</v>
      </c>
      <c r="E3584" s="200">
        <v>91039</v>
      </c>
    </row>
    <row r="3585" spans="2:5" x14ac:dyDescent="0.2">
      <c r="B3585" s="197" t="s">
        <v>6063</v>
      </c>
      <c r="C3585" s="198">
        <v>17.326624540000001</v>
      </c>
      <c r="D3585" s="209">
        <v>40.752376660000003</v>
      </c>
      <c r="E3585" s="200">
        <v>72025</v>
      </c>
    </row>
    <row r="3586" spans="2:5" x14ac:dyDescent="0.2">
      <c r="B3586" s="195" t="s">
        <v>6633</v>
      </c>
      <c r="C3586" s="196">
        <v>16.264029740000002</v>
      </c>
      <c r="D3586" s="208">
        <v>38.236747899999997</v>
      </c>
      <c r="E3586" s="200">
        <v>80043</v>
      </c>
    </row>
    <row r="3587" spans="2:5" x14ac:dyDescent="0.2">
      <c r="B3587" s="195" t="s">
        <v>7196</v>
      </c>
      <c r="C3587" s="196">
        <v>9.6110489300000008</v>
      </c>
      <c r="D3587" s="208">
        <v>40.406745520000001</v>
      </c>
      <c r="E3587" s="200">
        <v>91040</v>
      </c>
    </row>
    <row r="3588" spans="2:5" x14ac:dyDescent="0.2">
      <c r="B3588" s="195" t="s">
        <v>7197</v>
      </c>
      <c r="C3588" s="196">
        <v>9.5395666000000006</v>
      </c>
      <c r="D3588" s="208">
        <v>40.591321350000001</v>
      </c>
      <c r="E3588" s="200">
        <v>91041</v>
      </c>
    </row>
    <row r="3589" spans="2:5" x14ac:dyDescent="0.2">
      <c r="B3589" s="195" t="s">
        <v>7644</v>
      </c>
      <c r="C3589" s="196">
        <v>9.5037207699999993</v>
      </c>
      <c r="D3589" s="208">
        <v>45.314406929999997</v>
      </c>
      <c r="E3589" s="200">
        <v>98031</v>
      </c>
    </row>
    <row r="3590" spans="2:5" x14ac:dyDescent="0.2">
      <c r="B3590" s="195" t="s">
        <v>7645</v>
      </c>
      <c r="C3590" s="196">
        <v>9.4148463499999995</v>
      </c>
      <c r="D3590" s="208">
        <v>45.300713819999999</v>
      </c>
      <c r="E3590" s="200">
        <v>98032</v>
      </c>
    </row>
    <row r="3591" spans="2:5" x14ac:dyDescent="0.2">
      <c r="B3591" s="195" t="s">
        <v>7241</v>
      </c>
      <c r="C3591" s="196">
        <v>9.2193568700000004</v>
      </c>
      <c r="D3591" s="208">
        <v>40.14776166</v>
      </c>
      <c r="E3591" s="200">
        <v>91104</v>
      </c>
    </row>
    <row r="3592" spans="2:5" x14ac:dyDescent="0.2">
      <c r="B3592" s="195" t="s">
        <v>2291</v>
      </c>
      <c r="C3592" s="196">
        <v>10.277601990000001</v>
      </c>
      <c r="D3592" s="208">
        <v>45.717743460000001</v>
      </c>
      <c r="E3592" s="200">
        <v>17090</v>
      </c>
    </row>
    <row r="3593" spans="2:5" x14ac:dyDescent="0.2">
      <c r="B3593" s="195" t="s">
        <v>2292</v>
      </c>
      <c r="C3593" s="196">
        <v>10.0574385</v>
      </c>
      <c r="D3593" s="208">
        <v>45.483185679999998</v>
      </c>
      <c r="E3593" s="200">
        <v>17091</v>
      </c>
    </row>
    <row r="3594" spans="2:5" x14ac:dyDescent="0.2">
      <c r="B3594" s="197" t="s">
        <v>4020</v>
      </c>
      <c r="C3594" s="198">
        <v>11.321729189999999</v>
      </c>
      <c r="D3594" s="209">
        <v>44.27017987</v>
      </c>
      <c r="E3594" s="200">
        <v>37034</v>
      </c>
    </row>
    <row r="3595" spans="2:5" x14ac:dyDescent="0.2">
      <c r="B3595" s="195" t="s">
        <v>7160</v>
      </c>
      <c r="C3595" s="196">
        <v>9.4983627300000002</v>
      </c>
      <c r="D3595" s="208">
        <v>40.8419132</v>
      </c>
      <c r="E3595" s="200">
        <v>90084</v>
      </c>
    </row>
    <row r="3596" spans="2:5" x14ac:dyDescent="0.2">
      <c r="B3596" s="195" t="s">
        <v>7569</v>
      </c>
      <c r="C3596" s="196">
        <v>9.3756717199999997</v>
      </c>
      <c r="D3596" s="208">
        <v>45.667585610000003</v>
      </c>
      <c r="E3596" s="200">
        <v>97044</v>
      </c>
    </row>
    <row r="3597" spans="2:5" x14ac:dyDescent="0.2">
      <c r="B3597" s="195" t="s">
        <v>1679</v>
      </c>
      <c r="C3597" s="196">
        <v>9.0401492799999996</v>
      </c>
      <c r="D3597" s="208">
        <v>45.699024770000001</v>
      </c>
      <c r="E3597" s="200">
        <v>13133</v>
      </c>
    </row>
    <row r="3598" spans="2:5" x14ac:dyDescent="0.2">
      <c r="B3598" s="195" t="s">
        <v>236</v>
      </c>
      <c r="C3598" s="196">
        <v>7.7362669899999998</v>
      </c>
      <c r="D3598" s="208">
        <v>45.235707519999998</v>
      </c>
      <c r="E3598" s="200">
        <v>1135</v>
      </c>
    </row>
    <row r="3599" spans="2:5" x14ac:dyDescent="0.2">
      <c r="B3599" s="195" t="s">
        <v>237</v>
      </c>
      <c r="C3599" s="196">
        <v>7.6357787000000004</v>
      </c>
      <c r="D3599" s="208">
        <v>44.841602330000001</v>
      </c>
      <c r="E3599" s="200">
        <v>1136</v>
      </c>
    </row>
    <row r="3600" spans="2:5" x14ac:dyDescent="0.2">
      <c r="B3600" s="195" t="s">
        <v>2485</v>
      </c>
      <c r="C3600" s="196">
        <v>8.7926523700000008</v>
      </c>
      <c r="D3600" s="208">
        <v>45.121766649999998</v>
      </c>
      <c r="E3600" s="200">
        <v>18083</v>
      </c>
    </row>
    <row r="3601" spans="2:5" x14ac:dyDescent="0.2">
      <c r="B3601" s="195" t="s">
        <v>2964</v>
      </c>
      <c r="C3601" s="196">
        <v>11.21882443</v>
      </c>
      <c r="D3601" s="208">
        <v>46.146795650000001</v>
      </c>
      <c r="E3601" s="200">
        <v>22108</v>
      </c>
    </row>
    <row r="3602" spans="2:5" x14ac:dyDescent="0.2">
      <c r="B3602" s="195" t="s">
        <v>1547</v>
      </c>
      <c r="C3602" s="196">
        <v>8.8762723900000005</v>
      </c>
      <c r="D3602" s="208">
        <v>45.705287830000003</v>
      </c>
      <c r="E3602" s="200">
        <v>12089</v>
      </c>
    </row>
    <row r="3603" spans="2:5" x14ac:dyDescent="0.2">
      <c r="B3603" s="195" t="s">
        <v>1548</v>
      </c>
      <c r="C3603" s="196">
        <v>8.7523738600000005</v>
      </c>
      <c r="D3603" s="208">
        <v>45.600059080000001</v>
      </c>
      <c r="E3603" s="200">
        <v>12090</v>
      </c>
    </row>
    <row r="3604" spans="2:5" x14ac:dyDescent="0.2">
      <c r="B3604" s="195" t="s">
        <v>2293</v>
      </c>
      <c r="C3604" s="196">
        <v>10.484292849999999</v>
      </c>
      <c r="D3604" s="208">
        <v>45.460891719999999</v>
      </c>
      <c r="E3604" s="200">
        <v>17092</v>
      </c>
    </row>
    <row r="3605" spans="2:5" x14ac:dyDescent="0.2">
      <c r="B3605" s="197" t="s">
        <v>4395</v>
      </c>
      <c r="C3605" s="198">
        <v>11.567204889999999</v>
      </c>
      <c r="D3605" s="209">
        <v>43.860102609999998</v>
      </c>
      <c r="E3605" s="200">
        <v>48025</v>
      </c>
    </row>
    <row r="3606" spans="2:5" x14ac:dyDescent="0.2">
      <c r="B3606" s="195" t="s">
        <v>7332</v>
      </c>
      <c r="C3606" s="196">
        <v>14.245708540000001</v>
      </c>
      <c r="D3606" s="208">
        <v>41.521732900000003</v>
      </c>
      <c r="E3606" s="200">
        <v>94024</v>
      </c>
    </row>
    <row r="3607" spans="2:5" x14ac:dyDescent="0.2">
      <c r="B3607" s="195" t="s">
        <v>3215</v>
      </c>
      <c r="C3607" s="196">
        <v>11.607021400000001</v>
      </c>
      <c r="D3607" s="208">
        <v>45.4787581</v>
      </c>
      <c r="E3607" s="200">
        <v>24051</v>
      </c>
    </row>
    <row r="3608" spans="2:5" x14ac:dyDescent="0.2">
      <c r="B3608" s="195" t="s">
        <v>3347</v>
      </c>
      <c r="C3608" s="196">
        <v>12.3</v>
      </c>
      <c r="D3608" s="208">
        <v>46.266599999999997</v>
      </c>
      <c r="E3608" s="200">
        <v>25071</v>
      </c>
    </row>
    <row r="3609" spans="2:5" x14ac:dyDescent="0.2">
      <c r="B3609" s="195" t="s">
        <v>2294</v>
      </c>
      <c r="C3609" s="196">
        <v>10.05965597</v>
      </c>
      <c r="D3609" s="208">
        <v>45.43814089</v>
      </c>
      <c r="E3609" s="200">
        <v>17093</v>
      </c>
    </row>
    <row r="3610" spans="2:5" x14ac:dyDescent="0.2">
      <c r="B3610" s="195" t="s">
        <v>6835</v>
      </c>
      <c r="C3610" s="196">
        <v>14.75261325</v>
      </c>
      <c r="D3610" s="208">
        <v>38.027168719999999</v>
      </c>
      <c r="E3610" s="200">
        <v>83042</v>
      </c>
    </row>
    <row r="3611" spans="2:5" x14ac:dyDescent="0.2">
      <c r="B3611" s="197" t="s">
        <v>4100</v>
      </c>
      <c r="C3611" s="198">
        <v>12.326922359999999</v>
      </c>
      <c r="D3611" s="209">
        <v>44.074093380000001</v>
      </c>
      <c r="E3611" s="200">
        <v>40018</v>
      </c>
    </row>
    <row r="3612" spans="2:5" x14ac:dyDescent="0.2">
      <c r="B3612" s="195" t="s">
        <v>6425</v>
      </c>
      <c r="C3612" s="196">
        <v>16.076817729999998</v>
      </c>
      <c r="D3612" s="208">
        <v>39.207423349999999</v>
      </c>
      <c r="E3612" s="200">
        <v>78067</v>
      </c>
    </row>
    <row r="3613" spans="2:5" x14ac:dyDescent="0.2">
      <c r="B3613" s="195" t="s">
        <v>6426</v>
      </c>
      <c r="C3613" s="196">
        <v>16.609494250000001</v>
      </c>
      <c r="D3613" s="208">
        <v>39.448718769999999</v>
      </c>
      <c r="E3613" s="200">
        <v>78068</v>
      </c>
    </row>
    <row r="3614" spans="2:5" x14ac:dyDescent="0.2">
      <c r="B3614" s="195" t="s">
        <v>1680</v>
      </c>
      <c r="C3614" s="196">
        <v>9.2509976300000005</v>
      </c>
      <c r="D3614" s="208">
        <v>45.817247819999999</v>
      </c>
      <c r="E3614" s="200">
        <v>13134</v>
      </c>
    </row>
    <row r="3615" spans="2:5" x14ac:dyDescent="0.2">
      <c r="B3615" s="197" t="s">
        <v>4758</v>
      </c>
      <c r="C3615" s="198">
        <v>12.96549467</v>
      </c>
      <c r="D3615" s="209">
        <v>42.272426879999998</v>
      </c>
      <c r="E3615" s="200">
        <v>57034</v>
      </c>
    </row>
    <row r="3616" spans="2:5" x14ac:dyDescent="0.2">
      <c r="B3616" s="195" t="s">
        <v>3216</v>
      </c>
      <c r="C3616" s="196">
        <v>11.3874321</v>
      </c>
      <c r="D3616" s="208">
        <v>45.388828240000002</v>
      </c>
      <c r="E3616" s="200">
        <v>24052</v>
      </c>
    </row>
    <row r="3617" spans="2:5" x14ac:dyDescent="0.2">
      <c r="B3617" s="195" t="s">
        <v>238</v>
      </c>
      <c r="C3617" s="196">
        <v>7.8108711</v>
      </c>
      <c r="D3617" s="208">
        <v>45.442231249999999</v>
      </c>
      <c r="E3617" s="200">
        <v>1137</v>
      </c>
    </row>
    <row r="3618" spans="2:5" x14ac:dyDescent="0.2">
      <c r="B3618" s="195" t="s">
        <v>3532</v>
      </c>
      <c r="C3618" s="196">
        <v>11.94403157</v>
      </c>
      <c r="D3618" s="208">
        <v>45.588200489999998</v>
      </c>
      <c r="E3618" s="200">
        <v>28046</v>
      </c>
    </row>
    <row r="3619" spans="2:5" x14ac:dyDescent="0.2">
      <c r="B3619" s="195" t="s">
        <v>7821</v>
      </c>
      <c r="C3619" s="196">
        <v>8.3710296199999998</v>
      </c>
      <c r="D3619" s="208">
        <v>45.906364330000002</v>
      </c>
      <c r="E3619" s="200">
        <v>103038</v>
      </c>
    </row>
    <row r="3620" spans="2:5" x14ac:dyDescent="0.2">
      <c r="B3620" s="195" t="s">
        <v>3313</v>
      </c>
      <c r="C3620" s="196">
        <v>12.459045590000001</v>
      </c>
      <c r="D3620" s="208">
        <v>46.480105999999999</v>
      </c>
      <c r="E3620" s="200">
        <v>25032</v>
      </c>
    </row>
    <row r="3621" spans="2:5" x14ac:dyDescent="0.2">
      <c r="B3621" s="195" t="s">
        <v>3620</v>
      </c>
      <c r="C3621" s="196">
        <v>12.189230309999999</v>
      </c>
      <c r="D3621" s="208">
        <v>45.06360111</v>
      </c>
      <c r="E3621" s="200">
        <v>29030</v>
      </c>
    </row>
    <row r="3622" spans="2:5" x14ac:dyDescent="0.2">
      <c r="B3622" s="197" t="s">
        <v>4190</v>
      </c>
      <c r="C3622" s="198">
        <v>13.607928790000001</v>
      </c>
      <c r="D3622" s="209">
        <v>43.440283569999998</v>
      </c>
      <c r="E3622" s="200">
        <v>42022</v>
      </c>
    </row>
    <row r="3623" spans="2:5" x14ac:dyDescent="0.2">
      <c r="B3623" s="197" t="s">
        <v>5768</v>
      </c>
      <c r="C3623" s="198">
        <v>13.987483360000001</v>
      </c>
      <c r="D3623" s="209">
        <v>42.432345419999997</v>
      </c>
      <c r="E3623" s="200">
        <v>68021</v>
      </c>
    </row>
    <row r="3624" spans="2:5" x14ac:dyDescent="0.2">
      <c r="B3624" s="195" t="s">
        <v>3385</v>
      </c>
      <c r="C3624" s="196">
        <v>11.86653396</v>
      </c>
      <c r="D3624" s="208">
        <v>45.728359050000002</v>
      </c>
      <c r="E3624" s="200">
        <v>26036</v>
      </c>
    </row>
    <row r="3625" spans="2:5" x14ac:dyDescent="0.2">
      <c r="B3625" s="197" t="s">
        <v>4491</v>
      </c>
      <c r="C3625" s="198">
        <v>11.63153773</v>
      </c>
      <c r="D3625" s="209">
        <v>43.59331237</v>
      </c>
      <c r="E3625" s="200">
        <v>51020</v>
      </c>
    </row>
    <row r="3626" spans="2:5" x14ac:dyDescent="0.2">
      <c r="B3626" s="197" t="s">
        <v>4236</v>
      </c>
      <c r="C3626" s="198">
        <v>13.416191530000001</v>
      </c>
      <c r="D3626" s="209">
        <v>43.166102729999999</v>
      </c>
      <c r="E3626" s="200">
        <v>43022</v>
      </c>
    </row>
    <row r="3627" spans="2:5" x14ac:dyDescent="0.2">
      <c r="B3627" s="195" t="s">
        <v>1389</v>
      </c>
      <c r="C3627" s="196">
        <v>9.2743344099999998</v>
      </c>
      <c r="D3627" s="208">
        <v>44.432344639999997</v>
      </c>
      <c r="E3627" s="200">
        <v>10030</v>
      </c>
    </row>
    <row r="3628" spans="2:5" x14ac:dyDescent="0.2">
      <c r="B3628" s="195" t="s">
        <v>2295</v>
      </c>
      <c r="C3628" s="196">
        <v>10.31750867</v>
      </c>
      <c r="D3628" s="208">
        <v>45.983589559999999</v>
      </c>
      <c r="E3628" s="200">
        <v>17094</v>
      </c>
    </row>
    <row r="3629" spans="2:5" x14ac:dyDescent="0.2">
      <c r="B3629" s="195" t="s">
        <v>7198</v>
      </c>
      <c r="C3629" s="196">
        <v>9.6625302499999997</v>
      </c>
      <c r="D3629" s="208">
        <v>39.969387609999998</v>
      </c>
      <c r="E3629" s="200">
        <v>91042</v>
      </c>
    </row>
    <row r="3630" spans="2:5" x14ac:dyDescent="0.2">
      <c r="B3630" s="195" t="s">
        <v>2082</v>
      </c>
      <c r="C3630" s="196">
        <v>10.07160122</v>
      </c>
      <c r="D3630" s="208">
        <v>45.812885549999997</v>
      </c>
      <c r="E3630" s="200">
        <v>16128</v>
      </c>
    </row>
    <row r="3631" spans="2:5" x14ac:dyDescent="0.2">
      <c r="B3631" s="195" t="s">
        <v>1786</v>
      </c>
      <c r="C3631" s="196">
        <v>10.230295979999999</v>
      </c>
      <c r="D3631" s="208">
        <v>46.23084025</v>
      </c>
      <c r="E3631" s="200">
        <v>14038</v>
      </c>
    </row>
    <row r="3632" spans="2:5" x14ac:dyDescent="0.2">
      <c r="B3632" s="195" t="s">
        <v>2296</v>
      </c>
      <c r="C3632" s="196">
        <v>10.260890849999999</v>
      </c>
      <c r="D3632" s="208">
        <v>45.985638219999998</v>
      </c>
      <c r="E3632" s="200">
        <v>17095</v>
      </c>
    </row>
    <row r="3633" spans="2:5" x14ac:dyDescent="0.2">
      <c r="B3633" s="195" t="s">
        <v>1549</v>
      </c>
      <c r="C3633" s="196">
        <v>8.8570557900000004</v>
      </c>
      <c r="D3633" s="208">
        <v>45.77548006</v>
      </c>
      <c r="E3633" s="200">
        <v>12091</v>
      </c>
    </row>
    <row r="3634" spans="2:5" x14ac:dyDescent="0.2">
      <c r="B3634" s="195" t="s">
        <v>3533</v>
      </c>
      <c r="C3634" s="196">
        <v>11.63136512</v>
      </c>
      <c r="D3634" s="208">
        <v>45.291110889999999</v>
      </c>
      <c r="E3634" s="200">
        <v>28047</v>
      </c>
    </row>
    <row r="3635" spans="2:5" x14ac:dyDescent="0.2">
      <c r="B3635" s="195" t="s">
        <v>3314</v>
      </c>
      <c r="C3635" s="196">
        <v>12.442969229999999</v>
      </c>
      <c r="D3635" s="208">
        <v>46.484680019999999</v>
      </c>
      <c r="E3635" s="200">
        <v>25033</v>
      </c>
    </row>
    <row r="3636" spans="2:5" x14ac:dyDescent="0.2">
      <c r="B3636" s="195" t="s">
        <v>460</v>
      </c>
      <c r="C3636" s="196">
        <v>8.3220794999999992</v>
      </c>
      <c r="D3636" s="208">
        <v>45.622587760000002</v>
      </c>
      <c r="E3636" s="200">
        <v>2072</v>
      </c>
    </row>
    <row r="3637" spans="2:5" x14ac:dyDescent="0.2">
      <c r="B3637" s="195" t="s">
        <v>1048</v>
      </c>
      <c r="C3637" s="196">
        <v>8.4839770699999999</v>
      </c>
      <c r="D3637" s="208">
        <v>45.001836529999999</v>
      </c>
      <c r="E3637" s="200">
        <v>6089</v>
      </c>
    </row>
    <row r="3638" spans="2:5" x14ac:dyDescent="0.2">
      <c r="B3638" s="197" t="s">
        <v>4697</v>
      </c>
      <c r="C3638" s="198">
        <v>12.10712247</v>
      </c>
      <c r="D3638" s="209">
        <v>42.635348260000001</v>
      </c>
      <c r="E3638" s="200">
        <v>56033</v>
      </c>
    </row>
    <row r="3639" spans="2:5" x14ac:dyDescent="0.2">
      <c r="B3639" s="197" t="s">
        <v>4336</v>
      </c>
      <c r="C3639" s="198">
        <v>10.501513660000001</v>
      </c>
      <c r="D3639" s="209">
        <v>43.844322820000002</v>
      </c>
      <c r="E3639" s="200">
        <v>46017</v>
      </c>
    </row>
    <row r="3640" spans="2:5" x14ac:dyDescent="0.2">
      <c r="B3640" s="195" t="s">
        <v>6923</v>
      </c>
      <c r="C3640" s="196">
        <v>13.306707210000001</v>
      </c>
      <c r="D3640" s="208">
        <v>37.578455759999997</v>
      </c>
      <c r="E3640" s="200">
        <v>84022</v>
      </c>
    </row>
    <row r="3641" spans="2:5" x14ac:dyDescent="0.2">
      <c r="B3641" s="197" t="s">
        <v>6009</v>
      </c>
      <c r="C3641" s="198">
        <v>15.3329611</v>
      </c>
      <c r="D3641" s="209">
        <v>41.506147650000003</v>
      </c>
      <c r="E3641" s="200">
        <v>71028</v>
      </c>
    </row>
    <row r="3642" spans="2:5" x14ac:dyDescent="0.2">
      <c r="B3642" s="197" t="s">
        <v>4492</v>
      </c>
      <c r="C3642" s="198">
        <v>11.74707426</v>
      </c>
      <c r="D3642" s="209">
        <v>43.275494600000002</v>
      </c>
      <c r="E3642" s="200">
        <v>51021</v>
      </c>
    </row>
    <row r="3643" spans="2:5" x14ac:dyDescent="0.2">
      <c r="B3643" s="195" t="s">
        <v>1256</v>
      </c>
      <c r="C3643" s="196">
        <v>7.9627521100000003</v>
      </c>
      <c r="D3643" s="208">
        <v>43.967775629999998</v>
      </c>
      <c r="E3643" s="200">
        <v>8033</v>
      </c>
    </row>
    <row r="3644" spans="2:5" x14ac:dyDescent="0.2">
      <c r="B3644" s="197" t="s">
        <v>5930</v>
      </c>
      <c r="C3644" s="198">
        <v>14.68822014</v>
      </c>
      <c r="D3644" s="209">
        <v>41.731802539999997</v>
      </c>
      <c r="E3644" s="200">
        <v>70033</v>
      </c>
    </row>
    <row r="3645" spans="2:5" x14ac:dyDescent="0.2">
      <c r="B3645" s="197" t="s">
        <v>5643</v>
      </c>
      <c r="C3645" s="198">
        <v>13.46898624</v>
      </c>
      <c r="D3645" s="209">
        <v>41.961888829999999</v>
      </c>
      <c r="E3645" s="200">
        <v>66051</v>
      </c>
    </row>
    <row r="3646" spans="2:5" x14ac:dyDescent="0.2">
      <c r="B3646" s="197" t="s">
        <v>5644</v>
      </c>
      <c r="C3646" s="198">
        <v>13.3377175</v>
      </c>
      <c r="D3646" s="209">
        <v>42.291022750000003</v>
      </c>
      <c r="E3646" s="200">
        <v>66052</v>
      </c>
    </row>
    <row r="3647" spans="2:5" x14ac:dyDescent="0.2">
      <c r="B3647" s="197" t="s">
        <v>3834</v>
      </c>
      <c r="C3647" s="198">
        <v>9.8264537700000005</v>
      </c>
      <c r="D3647" s="209">
        <v>44.822534689999998</v>
      </c>
      <c r="E3647" s="200">
        <v>33026</v>
      </c>
    </row>
    <row r="3648" spans="2:5" x14ac:dyDescent="0.2">
      <c r="B3648" s="195" t="s">
        <v>239</v>
      </c>
      <c r="C3648" s="196">
        <v>7.7806446999999999</v>
      </c>
      <c r="D3648" s="208">
        <v>45.44465477</v>
      </c>
      <c r="E3648" s="200">
        <v>1138</v>
      </c>
    </row>
    <row r="3649" spans="2:5" x14ac:dyDescent="0.2">
      <c r="B3649" s="197" t="s">
        <v>4647</v>
      </c>
      <c r="C3649" s="198">
        <v>12.33032186</v>
      </c>
      <c r="D3649" s="209">
        <v>42.574287060000003</v>
      </c>
      <c r="E3649" s="200">
        <v>55016</v>
      </c>
    </row>
    <row r="3650" spans="2:5" x14ac:dyDescent="0.2">
      <c r="B3650" s="197" t="s">
        <v>4080</v>
      </c>
      <c r="C3650" s="198">
        <v>11.9114825</v>
      </c>
      <c r="D3650" s="209">
        <v>44.420833880000004</v>
      </c>
      <c r="E3650" s="200">
        <v>39012</v>
      </c>
    </row>
    <row r="3651" spans="2:5" x14ac:dyDescent="0.2">
      <c r="B3651" s="195" t="s">
        <v>3217</v>
      </c>
      <c r="C3651" s="196">
        <v>11.522857370000001</v>
      </c>
      <c r="D3651" s="208">
        <v>45.753132909999998</v>
      </c>
      <c r="E3651" s="200">
        <v>24053</v>
      </c>
    </row>
    <row r="3652" spans="2:5" x14ac:dyDescent="0.2">
      <c r="B3652" s="195" t="s">
        <v>1550</v>
      </c>
      <c r="C3652" s="196">
        <v>8.7424293300000002</v>
      </c>
      <c r="D3652" s="208">
        <v>46.002491079999999</v>
      </c>
      <c r="E3652" s="200">
        <v>12092</v>
      </c>
    </row>
    <row r="3653" spans="2:5" x14ac:dyDescent="0.2">
      <c r="B3653" s="195" t="s">
        <v>1681</v>
      </c>
      <c r="C3653" s="196">
        <v>9.0434566800000002</v>
      </c>
      <c r="D3653" s="208">
        <v>45.761217180000003</v>
      </c>
      <c r="E3653" s="200">
        <v>13135</v>
      </c>
    </row>
    <row r="3654" spans="2:5" x14ac:dyDescent="0.2">
      <c r="B3654" s="195" t="s">
        <v>7199</v>
      </c>
      <c r="C3654" s="196">
        <v>9.4850409899999999</v>
      </c>
      <c r="D3654" s="208">
        <v>40.471290529999997</v>
      </c>
      <c r="E3654" s="200">
        <v>91043</v>
      </c>
    </row>
    <row r="3655" spans="2:5" x14ac:dyDescent="0.2">
      <c r="B3655" s="195" t="s">
        <v>1390</v>
      </c>
      <c r="C3655" s="196">
        <v>9.1373208100000003</v>
      </c>
      <c r="D3655" s="208">
        <v>44.44356861</v>
      </c>
      <c r="E3655" s="200">
        <v>10031</v>
      </c>
    </row>
    <row r="3656" spans="2:5" x14ac:dyDescent="0.2">
      <c r="B3656" s="195" t="s">
        <v>2297</v>
      </c>
      <c r="C3656" s="196">
        <v>10.261756</v>
      </c>
      <c r="D3656" s="208">
        <v>45.650149759999998</v>
      </c>
      <c r="E3656" s="200">
        <v>17096</v>
      </c>
    </row>
    <row r="3657" spans="2:5" x14ac:dyDescent="0.2">
      <c r="B3657" s="195" t="s">
        <v>8002</v>
      </c>
      <c r="C3657" s="196">
        <v>8.9027044600000007</v>
      </c>
      <c r="D3657" s="208">
        <v>39.649091040000002</v>
      </c>
      <c r="E3657" s="200">
        <v>111038</v>
      </c>
    </row>
    <row r="3658" spans="2:5" x14ac:dyDescent="0.2">
      <c r="B3658" s="197" t="s">
        <v>4135</v>
      </c>
      <c r="C3658" s="198">
        <v>12.440986130000001</v>
      </c>
      <c r="D3658" s="209">
        <v>43.730469999999997</v>
      </c>
      <c r="E3658" s="200">
        <v>41022</v>
      </c>
    </row>
    <row r="3659" spans="2:5" x14ac:dyDescent="0.2">
      <c r="B3659" s="195" t="s">
        <v>2486</v>
      </c>
      <c r="C3659" s="196">
        <v>9.0785877999999993</v>
      </c>
      <c r="D3659" s="208">
        <v>45.044905659999998</v>
      </c>
      <c r="E3659" s="200">
        <v>18084</v>
      </c>
    </row>
    <row r="3660" spans="2:5" x14ac:dyDescent="0.2">
      <c r="B3660" s="195" t="s">
        <v>6427</v>
      </c>
      <c r="C3660" s="196">
        <v>16.121747419999998</v>
      </c>
      <c r="D3660" s="208">
        <v>39.744073530000001</v>
      </c>
      <c r="E3660" s="200">
        <v>78069</v>
      </c>
    </row>
    <row r="3661" spans="2:5" x14ac:dyDescent="0.2">
      <c r="B3661" s="195" t="s">
        <v>1446</v>
      </c>
      <c r="C3661" s="196">
        <v>10.04202918</v>
      </c>
      <c r="D3661" s="208">
        <v>44.084970759999997</v>
      </c>
      <c r="E3661" s="200">
        <v>11020</v>
      </c>
    </row>
    <row r="3662" spans="2:5" x14ac:dyDescent="0.2">
      <c r="B3662" s="197" t="s">
        <v>5361</v>
      </c>
      <c r="C3662" s="198">
        <v>14.99036768</v>
      </c>
      <c r="D3662" s="209">
        <v>40.987766950000001</v>
      </c>
      <c r="E3662" s="200">
        <v>64045</v>
      </c>
    </row>
    <row r="3663" spans="2:5" x14ac:dyDescent="0.2">
      <c r="B3663" s="195" t="s">
        <v>7112</v>
      </c>
      <c r="C3663" s="196">
        <v>9.2055253199999996</v>
      </c>
      <c r="D3663" s="208">
        <v>41.050643299999997</v>
      </c>
      <c r="E3663" s="200">
        <v>90036</v>
      </c>
    </row>
    <row r="3664" spans="2:5" x14ac:dyDescent="0.2">
      <c r="B3664" s="197" t="s">
        <v>5931</v>
      </c>
      <c r="C3664" s="198">
        <v>14.73323184</v>
      </c>
      <c r="D3664" s="209">
        <v>41.762140709999997</v>
      </c>
      <c r="E3664" s="200">
        <v>70034</v>
      </c>
    </row>
    <row r="3665" spans="2:5" x14ac:dyDescent="0.2">
      <c r="B3665" s="195" t="s">
        <v>1682</v>
      </c>
      <c r="C3665" s="196">
        <v>9.2247362400000004</v>
      </c>
      <c r="D3665" s="208">
        <v>45.753485130000001</v>
      </c>
      <c r="E3665" s="200">
        <v>13136</v>
      </c>
    </row>
    <row r="3666" spans="2:5" x14ac:dyDescent="0.2">
      <c r="B3666" s="195" t="s">
        <v>1683</v>
      </c>
      <c r="C3666" s="196">
        <v>8.9839462599999997</v>
      </c>
      <c r="D3666" s="208">
        <v>45.707806730000001</v>
      </c>
      <c r="E3666" s="200">
        <v>13137</v>
      </c>
    </row>
    <row r="3667" spans="2:5" x14ac:dyDescent="0.2">
      <c r="B3667" s="195" t="s">
        <v>2083</v>
      </c>
      <c r="C3667" s="196">
        <v>9.6394420899999993</v>
      </c>
      <c r="D3667" s="208">
        <v>45.565027800000003</v>
      </c>
      <c r="E3667" s="200">
        <v>16129</v>
      </c>
    </row>
    <row r="3668" spans="2:5" x14ac:dyDescent="0.2">
      <c r="B3668" s="195" t="s">
        <v>7113</v>
      </c>
      <c r="C3668" s="196">
        <v>9.1750080999999994</v>
      </c>
      <c r="D3668" s="208">
        <v>40.936194120000003</v>
      </c>
      <c r="E3668" s="200">
        <v>90037</v>
      </c>
    </row>
    <row r="3669" spans="2:5" x14ac:dyDescent="0.2">
      <c r="B3669" s="195" t="s">
        <v>1684</v>
      </c>
      <c r="C3669" s="196">
        <v>9.00067971</v>
      </c>
      <c r="D3669" s="208">
        <v>45.765554299999998</v>
      </c>
      <c r="E3669" s="200">
        <v>13138</v>
      </c>
    </row>
    <row r="3670" spans="2:5" x14ac:dyDescent="0.2">
      <c r="B3670" s="197" t="s">
        <v>5088</v>
      </c>
      <c r="C3670" s="198">
        <v>14.191689909999999</v>
      </c>
      <c r="D3670" s="209">
        <v>40.96967738</v>
      </c>
      <c r="E3670" s="200">
        <v>61046</v>
      </c>
    </row>
    <row r="3671" spans="2:5" x14ac:dyDescent="0.2">
      <c r="B3671" s="195" t="s">
        <v>2965</v>
      </c>
      <c r="C3671" s="196">
        <v>11.32439104</v>
      </c>
      <c r="D3671" s="208">
        <v>45.921932179999999</v>
      </c>
      <c r="E3671" s="200">
        <v>22109</v>
      </c>
    </row>
    <row r="3672" spans="2:5" x14ac:dyDescent="0.2">
      <c r="B3672" s="195" t="s">
        <v>240</v>
      </c>
      <c r="C3672" s="196">
        <v>7.24579065</v>
      </c>
      <c r="D3672" s="208">
        <v>44.814321769999999</v>
      </c>
      <c r="E3672" s="200">
        <v>1139</v>
      </c>
    </row>
    <row r="3673" spans="2:5" x14ac:dyDescent="0.2">
      <c r="B3673" s="195" t="s">
        <v>241</v>
      </c>
      <c r="C3673" s="196">
        <v>7.2502358200000003</v>
      </c>
      <c r="D3673" s="208">
        <v>44.802366200000002</v>
      </c>
      <c r="E3673" s="200">
        <v>1140</v>
      </c>
    </row>
    <row r="3674" spans="2:5" x14ac:dyDescent="0.2">
      <c r="B3674" s="195" t="s">
        <v>3692</v>
      </c>
      <c r="C3674" s="196">
        <v>13.260401180000001</v>
      </c>
      <c r="D3674" s="208">
        <v>46.2646838</v>
      </c>
      <c r="E3674" s="200">
        <v>30051</v>
      </c>
    </row>
    <row r="3675" spans="2:5" x14ac:dyDescent="0.2">
      <c r="B3675" s="195" t="s">
        <v>3621</v>
      </c>
      <c r="C3675" s="196">
        <v>11.663018770000001</v>
      </c>
      <c r="D3675" s="208">
        <v>45.101041770000002</v>
      </c>
      <c r="E3675" s="200">
        <v>29031</v>
      </c>
    </row>
    <row r="3676" spans="2:5" x14ac:dyDescent="0.2">
      <c r="B3676" s="195" t="s">
        <v>3218</v>
      </c>
      <c r="C3676" s="196">
        <v>11.57676483</v>
      </c>
      <c r="D3676" s="208">
        <v>45.786271309999997</v>
      </c>
      <c r="E3676" s="200">
        <v>24054</v>
      </c>
    </row>
    <row r="3677" spans="2:5" x14ac:dyDescent="0.2">
      <c r="B3677" s="195" t="s">
        <v>242</v>
      </c>
      <c r="C3677" s="196">
        <v>7.76646663</v>
      </c>
      <c r="D3677" s="208">
        <v>45.318565339999999</v>
      </c>
      <c r="E3677" s="200">
        <v>1141</v>
      </c>
    </row>
    <row r="3678" spans="2:5" x14ac:dyDescent="0.2">
      <c r="B3678" s="195" t="s">
        <v>2821</v>
      </c>
      <c r="C3678" s="196">
        <v>11.76072155</v>
      </c>
      <c r="D3678" s="208">
        <v>46.745890840000001</v>
      </c>
      <c r="E3678" s="200">
        <v>21044</v>
      </c>
    </row>
    <row r="3679" spans="2:5" x14ac:dyDescent="0.2">
      <c r="B3679" s="197" t="s">
        <v>5498</v>
      </c>
      <c r="C3679" s="198">
        <v>15.068319649999999</v>
      </c>
      <c r="D3679" s="209">
        <v>40.288402060000003</v>
      </c>
      <c r="E3679" s="200">
        <v>65064</v>
      </c>
    </row>
    <row r="3680" spans="2:5" x14ac:dyDescent="0.2">
      <c r="B3680" s="195" t="s">
        <v>1551</v>
      </c>
      <c r="C3680" s="196">
        <v>8.7724643199999992</v>
      </c>
      <c r="D3680" s="208">
        <v>45.839555019999999</v>
      </c>
      <c r="E3680" s="200">
        <v>12093</v>
      </c>
    </row>
    <row r="3681" spans="2:5" x14ac:dyDescent="0.2">
      <c r="B3681" s="195" t="s">
        <v>2084</v>
      </c>
      <c r="C3681" s="196">
        <v>9.8798650200000004</v>
      </c>
      <c r="D3681" s="208">
        <v>45.715978470000003</v>
      </c>
      <c r="E3681" s="200">
        <v>16130</v>
      </c>
    </row>
    <row r="3682" spans="2:5" x14ac:dyDescent="0.2">
      <c r="B3682" s="197" t="s">
        <v>3924</v>
      </c>
      <c r="C3682" s="198">
        <v>10.68587518</v>
      </c>
      <c r="D3682" s="209">
        <v>44.960092799999998</v>
      </c>
      <c r="E3682" s="200">
        <v>35026</v>
      </c>
    </row>
    <row r="3683" spans="2:5" x14ac:dyDescent="0.2">
      <c r="B3683" s="195" t="s">
        <v>6428</v>
      </c>
      <c r="C3683" s="196">
        <v>16.288176610000001</v>
      </c>
      <c r="D3683" s="208">
        <v>39.44634155</v>
      </c>
      <c r="E3683" s="200">
        <v>78070</v>
      </c>
    </row>
    <row r="3684" spans="2:5" x14ac:dyDescent="0.2">
      <c r="B3684" s="195" t="s">
        <v>1597</v>
      </c>
      <c r="C3684" s="196">
        <v>8.7423699999999993</v>
      </c>
      <c r="D3684" s="208">
        <v>46.0426</v>
      </c>
      <c r="E3684" s="200">
        <v>12142</v>
      </c>
    </row>
    <row r="3685" spans="2:5" x14ac:dyDescent="0.2">
      <c r="B3685" s="195" t="s">
        <v>7646</v>
      </c>
      <c r="C3685" s="196">
        <v>9.8525327100000002</v>
      </c>
      <c r="D3685" s="208">
        <v>45.146629820000001</v>
      </c>
      <c r="E3685" s="200">
        <v>98033</v>
      </c>
    </row>
    <row r="3686" spans="2:5" x14ac:dyDescent="0.2">
      <c r="B3686" s="195" t="s">
        <v>7333</v>
      </c>
      <c r="C3686" s="196">
        <v>14.16746944</v>
      </c>
      <c r="D3686" s="208">
        <v>41.562806879999997</v>
      </c>
      <c r="E3686" s="200">
        <v>94025</v>
      </c>
    </row>
    <row r="3687" spans="2:5" x14ac:dyDescent="0.2">
      <c r="B3687" s="197" t="s">
        <v>5932</v>
      </c>
      <c r="C3687" s="198">
        <v>14.91121553</v>
      </c>
      <c r="D3687" s="209">
        <v>41.593334650000003</v>
      </c>
      <c r="E3687" s="200">
        <v>70035</v>
      </c>
    </row>
    <row r="3688" spans="2:5" x14ac:dyDescent="0.2">
      <c r="B3688" s="195" t="s">
        <v>7334</v>
      </c>
      <c r="C3688" s="196">
        <v>14.40583228</v>
      </c>
      <c r="D3688" s="208">
        <v>41.559259910000002</v>
      </c>
      <c r="E3688" s="200">
        <v>94026</v>
      </c>
    </row>
    <row r="3689" spans="2:5" x14ac:dyDescent="0.2">
      <c r="B3689" s="195" t="s">
        <v>243</v>
      </c>
      <c r="C3689" s="196">
        <v>7.40079259</v>
      </c>
      <c r="D3689" s="208">
        <v>44.851178869999998</v>
      </c>
      <c r="E3689" s="200">
        <v>1142</v>
      </c>
    </row>
    <row r="3690" spans="2:5" x14ac:dyDescent="0.2">
      <c r="B3690" s="197" t="s">
        <v>4237</v>
      </c>
      <c r="C3690" s="198">
        <v>13.45307188</v>
      </c>
      <c r="D3690" s="209">
        <v>43.300239259999998</v>
      </c>
      <c r="E3690" s="200">
        <v>43023</v>
      </c>
    </row>
    <row r="3691" spans="2:5" x14ac:dyDescent="0.2">
      <c r="B3691" s="197" t="s">
        <v>5089</v>
      </c>
      <c r="C3691" s="198">
        <v>14.274442430000001</v>
      </c>
      <c r="D3691" s="209">
        <v>41.063097769999999</v>
      </c>
      <c r="E3691" s="200">
        <v>61047</v>
      </c>
    </row>
    <row r="3692" spans="2:5" x14ac:dyDescent="0.2">
      <c r="B3692" s="197" t="s">
        <v>4136</v>
      </c>
      <c r="C3692" s="198">
        <v>12.44277531</v>
      </c>
      <c r="D3692" s="209">
        <v>43.803082760000002</v>
      </c>
      <c r="E3692" s="200">
        <v>41023</v>
      </c>
    </row>
    <row r="3693" spans="2:5" x14ac:dyDescent="0.2">
      <c r="B3693" s="195" t="s">
        <v>7888</v>
      </c>
      <c r="C3693" s="196">
        <v>9.27120605</v>
      </c>
      <c r="D3693" s="208">
        <v>45.641306129999997</v>
      </c>
      <c r="E3693" s="200">
        <v>108029</v>
      </c>
    </row>
    <row r="3694" spans="2:5" x14ac:dyDescent="0.2">
      <c r="B3694" s="195" t="s">
        <v>2298</v>
      </c>
      <c r="C3694" s="196">
        <v>10.04178291</v>
      </c>
      <c r="D3694" s="208">
        <v>45.476740130000003</v>
      </c>
      <c r="E3694" s="200">
        <v>17097</v>
      </c>
    </row>
    <row r="3695" spans="2:5" x14ac:dyDescent="0.2">
      <c r="B3695" s="195" t="s">
        <v>7200</v>
      </c>
      <c r="C3695" s="196">
        <v>8.7825025399999994</v>
      </c>
      <c r="D3695" s="208">
        <v>40.265049050000002</v>
      </c>
      <c r="E3695" s="200">
        <v>91044</v>
      </c>
    </row>
    <row r="3696" spans="2:5" x14ac:dyDescent="0.2">
      <c r="B3696" s="195" t="s">
        <v>703</v>
      </c>
      <c r="C3696" s="196">
        <v>7.1792036799999996</v>
      </c>
      <c r="D3696" s="208">
        <v>44.499858709999998</v>
      </c>
      <c r="E3696" s="200">
        <v>4112</v>
      </c>
    </row>
    <row r="3697" spans="2:5" x14ac:dyDescent="0.2">
      <c r="B3697" s="195" t="s">
        <v>7822</v>
      </c>
      <c r="C3697" s="196">
        <v>7.9678175800000002</v>
      </c>
      <c r="D3697" s="208">
        <v>45.968632849999999</v>
      </c>
      <c r="E3697" s="200">
        <v>103039</v>
      </c>
    </row>
    <row r="3698" spans="2:5" x14ac:dyDescent="0.2">
      <c r="B3698" s="197" t="s">
        <v>5090</v>
      </c>
      <c r="C3698" s="198">
        <v>14.383819320000001</v>
      </c>
      <c r="D3698" s="209">
        <v>41.038611420000002</v>
      </c>
      <c r="E3698" s="200">
        <v>61048</v>
      </c>
    </row>
    <row r="3699" spans="2:5" x14ac:dyDescent="0.2">
      <c r="B3699" s="195" t="s">
        <v>1783</v>
      </c>
      <c r="C3699" s="196">
        <v>9.3441755000000004</v>
      </c>
      <c r="D3699" s="208">
        <v>46.428150690000002</v>
      </c>
      <c r="E3699" s="200">
        <v>14035</v>
      </c>
    </row>
    <row r="3700" spans="2:5" x14ac:dyDescent="0.2">
      <c r="B3700" s="195" t="s">
        <v>2649</v>
      </c>
      <c r="C3700" s="196">
        <v>9.7276237600000002</v>
      </c>
      <c r="D3700" s="208">
        <v>45.343346629999999</v>
      </c>
      <c r="E3700" s="200">
        <v>19055</v>
      </c>
    </row>
    <row r="3701" spans="2:5" x14ac:dyDescent="0.2">
      <c r="B3701" s="195" t="s">
        <v>2085</v>
      </c>
      <c r="C3701" s="196">
        <v>9.5499488100000001</v>
      </c>
      <c r="D3701" s="208">
        <v>45.651995730000003</v>
      </c>
      <c r="E3701" s="200">
        <v>16131</v>
      </c>
    </row>
    <row r="3702" spans="2:5" x14ac:dyDescent="0.2">
      <c r="B3702" s="195" t="s">
        <v>7823</v>
      </c>
      <c r="C3702" s="196">
        <v>8.3681380000000001</v>
      </c>
      <c r="D3702" s="208">
        <v>45.792345500000003</v>
      </c>
      <c r="E3702" s="200">
        <v>103040</v>
      </c>
    </row>
    <row r="3703" spans="2:5" x14ac:dyDescent="0.2">
      <c r="B3703" s="195" t="s">
        <v>3061</v>
      </c>
      <c r="C3703" s="196">
        <v>10.9841</v>
      </c>
      <c r="D3703" s="208">
        <v>46.026000000000003</v>
      </c>
      <c r="E3703" s="200">
        <v>22243</v>
      </c>
    </row>
    <row r="3704" spans="2:5" x14ac:dyDescent="0.2">
      <c r="B3704" s="197" t="s">
        <v>4931</v>
      </c>
      <c r="C3704" s="198">
        <v>13.18067589</v>
      </c>
      <c r="D3704" s="209">
        <v>41.522753989999998</v>
      </c>
      <c r="E3704" s="200">
        <v>59013</v>
      </c>
    </row>
    <row r="3705" spans="2:5" x14ac:dyDescent="0.2">
      <c r="B3705" s="197" t="s">
        <v>5933</v>
      </c>
      <c r="C3705" s="198">
        <v>14.71253364</v>
      </c>
      <c r="D3705" s="209">
        <v>41.94150604</v>
      </c>
      <c r="E3705" s="200">
        <v>70036</v>
      </c>
    </row>
    <row r="3706" spans="2:5" x14ac:dyDescent="0.2">
      <c r="B3706" s="195" t="s">
        <v>2299</v>
      </c>
      <c r="C3706" s="196">
        <v>10.616403399999999</v>
      </c>
      <c r="D3706" s="208">
        <v>45.781476130000001</v>
      </c>
      <c r="E3706" s="200">
        <v>17098</v>
      </c>
    </row>
    <row r="3707" spans="2:5" x14ac:dyDescent="0.2">
      <c r="B3707" s="195" t="s">
        <v>1889</v>
      </c>
      <c r="C3707" s="196">
        <v>8.8834256000000007</v>
      </c>
      <c r="D3707" s="208">
        <v>45.46610604</v>
      </c>
      <c r="E3707" s="200">
        <v>15130</v>
      </c>
    </row>
    <row r="3708" spans="2:5" x14ac:dyDescent="0.2">
      <c r="B3708" s="195" t="s">
        <v>551</v>
      </c>
      <c r="C3708" s="196">
        <v>8.4209948800000003</v>
      </c>
      <c r="D3708" s="208">
        <v>45.690754120000001</v>
      </c>
      <c r="E3708" s="200">
        <v>3088</v>
      </c>
    </row>
    <row r="3709" spans="2:5" x14ac:dyDescent="0.2">
      <c r="B3709" s="195" t="s">
        <v>2487</v>
      </c>
      <c r="C3709" s="196">
        <v>9.3294955500000007</v>
      </c>
      <c r="D3709" s="208">
        <v>45.2224498</v>
      </c>
      <c r="E3709" s="200">
        <v>18085</v>
      </c>
    </row>
    <row r="3710" spans="2:5" x14ac:dyDescent="0.2">
      <c r="B3710" s="197" t="s">
        <v>4598</v>
      </c>
      <c r="C3710" s="198">
        <v>12.205408630000001</v>
      </c>
      <c r="D3710" s="209">
        <v>43.142606870000002</v>
      </c>
      <c r="E3710" s="200">
        <v>54026</v>
      </c>
    </row>
    <row r="3711" spans="2:5" x14ac:dyDescent="0.2">
      <c r="B3711" s="195" t="s">
        <v>6546</v>
      </c>
      <c r="C3711" s="196">
        <v>16.628664619999999</v>
      </c>
      <c r="D3711" s="208">
        <v>39.014875629999999</v>
      </c>
      <c r="E3711" s="200">
        <v>79068</v>
      </c>
    </row>
    <row r="3712" spans="2:5" x14ac:dyDescent="0.2">
      <c r="B3712" s="195" t="s">
        <v>704</v>
      </c>
      <c r="C3712" s="196">
        <v>8.0678110099999998</v>
      </c>
      <c r="D3712" s="208">
        <v>44.766468230000001</v>
      </c>
      <c r="E3712" s="200">
        <v>4113</v>
      </c>
    </row>
    <row r="3713" spans="2:5" x14ac:dyDescent="0.2">
      <c r="B3713" s="195" t="s">
        <v>705</v>
      </c>
      <c r="C3713" s="196">
        <v>7.7995522700000004</v>
      </c>
      <c r="D3713" s="208">
        <v>44.458100469999998</v>
      </c>
      <c r="E3713" s="200">
        <v>4114</v>
      </c>
    </row>
    <row r="3714" spans="2:5" x14ac:dyDescent="0.2">
      <c r="B3714" s="197" t="s">
        <v>5645</v>
      </c>
      <c r="C3714" s="198">
        <v>13.36478878</v>
      </c>
      <c r="D3714" s="209">
        <v>42.092285080000003</v>
      </c>
      <c r="E3714" s="200">
        <v>66053</v>
      </c>
    </row>
    <row r="3715" spans="2:5" x14ac:dyDescent="0.2">
      <c r="B3715" s="195" t="s">
        <v>7924</v>
      </c>
      <c r="C3715" s="196">
        <v>13.586219030000001</v>
      </c>
      <c r="D3715" s="208">
        <v>43.138584360000003</v>
      </c>
      <c r="E3715" s="200">
        <v>109010</v>
      </c>
    </row>
    <row r="3716" spans="2:5" x14ac:dyDescent="0.2">
      <c r="B3716" s="197" t="s">
        <v>4557</v>
      </c>
      <c r="C3716" s="198">
        <v>11.29353658</v>
      </c>
      <c r="D3716" s="209">
        <v>42.598556369999997</v>
      </c>
      <c r="E3716" s="200">
        <v>53013</v>
      </c>
    </row>
    <row r="3717" spans="2:5" x14ac:dyDescent="0.2">
      <c r="B3717" s="197" t="s">
        <v>4849</v>
      </c>
      <c r="C3717" s="198">
        <v>12.43629649</v>
      </c>
      <c r="D3717" s="209">
        <v>42.159863889999997</v>
      </c>
      <c r="E3717" s="200">
        <v>58052</v>
      </c>
    </row>
    <row r="3718" spans="2:5" x14ac:dyDescent="0.2">
      <c r="B3718" s="197" t="s">
        <v>4759</v>
      </c>
      <c r="C3718" s="198">
        <v>12.48099427</v>
      </c>
      <c r="D3718" s="209">
        <v>42.361330879999997</v>
      </c>
      <c r="E3718" s="200">
        <v>57035</v>
      </c>
    </row>
    <row r="3719" spans="2:5" x14ac:dyDescent="0.2">
      <c r="B3719" s="197" t="s">
        <v>5499</v>
      </c>
      <c r="C3719" s="198">
        <v>15.236352419999999</v>
      </c>
      <c r="D3719" s="209">
        <v>40.347021410000004</v>
      </c>
      <c r="E3719" s="200">
        <v>65065</v>
      </c>
    </row>
    <row r="3720" spans="2:5" x14ac:dyDescent="0.2">
      <c r="B3720" s="197" t="s">
        <v>6171</v>
      </c>
      <c r="C3720" s="198">
        <v>18.298858450000001</v>
      </c>
      <c r="D3720" s="209">
        <v>40.121018499999998</v>
      </c>
      <c r="E3720" s="200">
        <v>75039</v>
      </c>
    </row>
    <row r="3721" spans="2:5" x14ac:dyDescent="0.2">
      <c r="B3721" s="195" t="s">
        <v>1325</v>
      </c>
      <c r="C3721" s="196">
        <v>8.2501860600000008</v>
      </c>
      <c r="D3721" s="208">
        <v>44.191636619999997</v>
      </c>
      <c r="E3721" s="200">
        <v>9035</v>
      </c>
    </row>
    <row r="3722" spans="2:5" x14ac:dyDescent="0.2">
      <c r="B3722" s="195" t="s">
        <v>244</v>
      </c>
      <c r="C3722" s="196">
        <v>8.0117445400000005</v>
      </c>
      <c r="D3722" s="208">
        <v>45.347703369999998</v>
      </c>
      <c r="E3722" s="200">
        <v>1143</v>
      </c>
    </row>
    <row r="3723" spans="2:5" x14ac:dyDescent="0.2">
      <c r="B3723" s="195" t="s">
        <v>2736</v>
      </c>
      <c r="C3723" s="196">
        <v>11.1847367</v>
      </c>
      <c r="D3723" s="208">
        <v>45.004623219999999</v>
      </c>
      <c r="E3723" s="200">
        <v>20029</v>
      </c>
    </row>
    <row r="3724" spans="2:5" x14ac:dyDescent="0.2">
      <c r="B3724" s="195" t="s">
        <v>1890</v>
      </c>
      <c r="C3724" s="196">
        <v>8.8005253200000002</v>
      </c>
      <c r="D3724" s="208">
        <v>45.580597150000003</v>
      </c>
      <c r="E3724" s="200">
        <v>15131</v>
      </c>
    </row>
    <row r="3725" spans="2:5" x14ac:dyDescent="0.2">
      <c r="B3725" s="195" t="s">
        <v>7474</v>
      </c>
      <c r="C3725" s="196">
        <v>8.0051271400000008</v>
      </c>
      <c r="D3725" s="208">
        <v>45.462703750000003</v>
      </c>
      <c r="E3725" s="200">
        <v>96030</v>
      </c>
    </row>
    <row r="3726" spans="2:5" x14ac:dyDescent="0.2">
      <c r="B3726" s="195" t="s">
        <v>3693</v>
      </c>
      <c r="C3726" s="196">
        <v>13.17659877</v>
      </c>
      <c r="D3726" s="208">
        <v>46.229626570000001</v>
      </c>
      <c r="E3726" s="200">
        <v>30052</v>
      </c>
    </row>
    <row r="3727" spans="2:5" x14ac:dyDescent="0.2">
      <c r="B3727" s="195" t="s">
        <v>7442</v>
      </c>
      <c r="C3727" s="196">
        <v>8.5253990599999998</v>
      </c>
      <c r="D3727" s="208">
        <v>40.264203379999998</v>
      </c>
      <c r="E3727" s="200">
        <v>95083</v>
      </c>
    </row>
    <row r="3728" spans="2:5" x14ac:dyDescent="0.2">
      <c r="B3728" s="195" t="s">
        <v>2822</v>
      </c>
      <c r="C3728" s="196">
        <v>11.20897141</v>
      </c>
      <c r="D3728" s="208">
        <v>46.286867370000003</v>
      </c>
      <c r="E3728" s="200">
        <v>21045</v>
      </c>
    </row>
    <row r="3729" spans="2:5" x14ac:dyDescent="0.2">
      <c r="B3729" s="195" t="s">
        <v>1685</v>
      </c>
      <c r="C3729" s="196">
        <v>9.2618947299999999</v>
      </c>
      <c r="D3729" s="208">
        <v>45.92002394</v>
      </c>
      <c r="E3729" s="200">
        <v>13139</v>
      </c>
    </row>
    <row r="3730" spans="2:5" x14ac:dyDescent="0.2">
      <c r="B3730" s="195" t="s">
        <v>6547</v>
      </c>
      <c r="C3730" s="196">
        <v>16.365482499999999</v>
      </c>
      <c r="D3730" s="208">
        <v>38.858274899999998</v>
      </c>
      <c r="E3730" s="200">
        <v>79069</v>
      </c>
    </row>
    <row r="3731" spans="2:5" x14ac:dyDescent="0.2">
      <c r="B3731" s="195" t="s">
        <v>6429</v>
      </c>
      <c r="C3731" s="196">
        <v>15.850411449999999</v>
      </c>
      <c r="D3731" s="208">
        <v>39.716128269999999</v>
      </c>
      <c r="E3731" s="200">
        <v>78071</v>
      </c>
    </row>
    <row r="3732" spans="2:5" x14ac:dyDescent="0.2">
      <c r="B3732" s="195" t="s">
        <v>7753</v>
      </c>
      <c r="C3732" s="196">
        <v>16.19233423</v>
      </c>
      <c r="D3732" s="208">
        <v>38.707066079999997</v>
      </c>
      <c r="E3732" s="200">
        <v>102020</v>
      </c>
    </row>
    <row r="3733" spans="2:5" x14ac:dyDescent="0.2">
      <c r="B3733" s="197" t="s">
        <v>4191</v>
      </c>
      <c r="C3733" s="198">
        <v>13.11910582</v>
      </c>
      <c r="D3733" s="209">
        <v>43.477337769999998</v>
      </c>
      <c r="E3733" s="200">
        <v>42023</v>
      </c>
    </row>
    <row r="3734" spans="2:5" x14ac:dyDescent="0.2">
      <c r="B3734" s="195" t="s">
        <v>7692</v>
      </c>
      <c r="C3734" s="196">
        <v>12.310871710000001</v>
      </c>
      <c r="D3734" s="208">
        <v>43.873633599999998</v>
      </c>
      <c r="E3734" s="200">
        <v>99022</v>
      </c>
    </row>
    <row r="3735" spans="2:5" x14ac:dyDescent="0.2">
      <c r="B3735" s="197" t="s">
        <v>5500</v>
      </c>
      <c r="C3735" s="198">
        <v>14.64223366</v>
      </c>
      <c r="D3735" s="209">
        <v>40.650865019999998</v>
      </c>
      <c r="E3735" s="200">
        <v>65066</v>
      </c>
    </row>
    <row r="3736" spans="2:5" x14ac:dyDescent="0.2">
      <c r="B3736" s="195" t="s">
        <v>7647</v>
      </c>
      <c r="C3736" s="196">
        <v>9.5784981400000007</v>
      </c>
      <c r="D3736" s="208">
        <v>45.252261599999997</v>
      </c>
      <c r="E3736" s="200">
        <v>98034</v>
      </c>
    </row>
    <row r="3737" spans="2:5" x14ac:dyDescent="0.2">
      <c r="B3737" s="195" t="s">
        <v>2300</v>
      </c>
      <c r="C3737" s="196">
        <v>10.07630769</v>
      </c>
      <c r="D3737" s="208">
        <v>45.450200379999998</v>
      </c>
      <c r="E3737" s="200">
        <v>17099</v>
      </c>
    </row>
    <row r="3738" spans="2:5" x14ac:dyDescent="0.2">
      <c r="B3738" s="195" t="s">
        <v>1444</v>
      </c>
      <c r="C3738" s="196">
        <v>9.5350179900000001</v>
      </c>
      <c r="D3738" s="208">
        <v>44.336671860000003</v>
      </c>
      <c r="E3738" s="200">
        <v>11018</v>
      </c>
    </row>
    <row r="3739" spans="2:5" x14ac:dyDescent="0.2">
      <c r="B3739" s="195" t="s">
        <v>3694</v>
      </c>
      <c r="C3739" s="196">
        <v>13.075536550000001</v>
      </c>
      <c r="D3739" s="208">
        <v>46.185366369999997</v>
      </c>
      <c r="E3739" s="200">
        <v>30053</v>
      </c>
    </row>
    <row r="3740" spans="2:5" x14ac:dyDescent="0.2">
      <c r="B3740" s="195" t="s">
        <v>2650</v>
      </c>
      <c r="C3740" s="196">
        <v>10.11422694</v>
      </c>
      <c r="D3740" s="208">
        <v>45.13494893</v>
      </c>
      <c r="E3740" s="200">
        <v>19056</v>
      </c>
    </row>
    <row r="3741" spans="2:5" x14ac:dyDescent="0.2">
      <c r="B3741" s="197" t="s">
        <v>4021</v>
      </c>
      <c r="C3741" s="198">
        <v>11.53397861</v>
      </c>
      <c r="D3741" s="209">
        <v>44.718905040000003</v>
      </c>
      <c r="E3741" s="200">
        <v>37035</v>
      </c>
    </row>
    <row r="3742" spans="2:5" x14ac:dyDescent="0.2">
      <c r="B3742" s="195" t="s">
        <v>3695</v>
      </c>
      <c r="C3742" s="196">
        <v>13.440020649999999</v>
      </c>
      <c r="D3742" s="208">
        <v>46.50676576</v>
      </c>
      <c r="E3742" s="200">
        <v>30054</v>
      </c>
    </row>
    <row r="3743" spans="2:5" x14ac:dyDescent="0.2">
      <c r="B3743" s="195" t="s">
        <v>3112</v>
      </c>
      <c r="C3743" s="196">
        <v>10.807818510000001</v>
      </c>
      <c r="D3743" s="208">
        <v>45.762846469999999</v>
      </c>
      <c r="E3743" s="200">
        <v>23045</v>
      </c>
    </row>
    <row r="3744" spans="2:5" x14ac:dyDescent="0.2">
      <c r="B3744" s="195" t="s">
        <v>2966</v>
      </c>
      <c r="C3744" s="196">
        <v>10.91248259</v>
      </c>
      <c r="D3744" s="208">
        <v>46.352698340000003</v>
      </c>
      <c r="E3744" s="200">
        <v>22110</v>
      </c>
    </row>
    <row r="3745" spans="2:5" x14ac:dyDescent="0.2">
      <c r="B3745" s="195" t="s">
        <v>2301</v>
      </c>
      <c r="C3745" s="196">
        <v>10.272411099999999</v>
      </c>
      <c r="D3745" s="208">
        <v>45.950709709999998</v>
      </c>
      <c r="E3745" s="200">
        <v>17100</v>
      </c>
    </row>
    <row r="3746" spans="2:5" x14ac:dyDescent="0.2">
      <c r="B3746" s="195" t="s">
        <v>7648</v>
      </c>
      <c r="C3746" s="196">
        <v>9.7645368999999995</v>
      </c>
      <c r="D3746" s="208">
        <v>45.168207049999999</v>
      </c>
      <c r="E3746" s="200">
        <v>98035</v>
      </c>
    </row>
    <row r="3747" spans="2:5" x14ac:dyDescent="0.2">
      <c r="B3747" s="195" t="s">
        <v>7824</v>
      </c>
      <c r="C3747" s="196">
        <v>8.5003588200000006</v>
      </c>
      <c r="D3747" s="208">
        <v>46.126652399999998</v>
      </c>
      <c r="E3747" s="200">
        <v>103041</v>
      </c>
    </row>
    <row r="3748" spans="2:5" x14ac:dyDescent="0.2">
      <c r="B3748" s="195" t="s">
        <v>7008</v>
      </c>
      <c r="C3748" s="196">
        <v>14.866289</v>
      </c>
      <c r="D3748" s="208">
        <v>37.82950116</v>
      </c>
      <c r="E3748" s="200">
        <v>87022</v>
      </c>
    </row>
    <row r="3749" spans="2:5" x14ac:dyDescent="0.2">
      <c r="B3749" s="195" t="s">
        <v>6836</v>
      </c>
      <c r="C3749" s="196">
        <v>14.83604364</v>
      </c>
      <c r="D3749" s="208">
        <v>38.576997429999999</v>
      </c>
      <c r="E3749" s="200">
        <v>83043</v>
      </c>
    </row>
    <row r="3750" spans="2:5" x14ac:dyDescent="0.2">
      <c r="B3750" s="195" t="s">
        <v>1552</v>
      </c>
      <c r="C3750" s="196">
        <v>8.6761411000000006</v>
      </c>
      <c r="D3750" s="208">
        <v>45.827694579999999</v>
      </c>
      <c r="E3750" s="200">
        <v>12095</v>
      </c>
    </row>
    <row r="3751" spans="2:5" x14ac:dyDescent="0.2">
      <c r="B3751" s="195" t="s">
        <v>7570</v>
      </c>
      <c r="C3751" s="196">
        <v>9.3734067000000003</v>
      </c>
      <c r="D3751" s="208">
        <v>45.851882259999996</v>
      </c>
      <c r="E3751" s="200">
        <v>97045</v>
      </c>
    </row>
    <row r="3752" spans="2:5" x14ac:dyDescent="0.2">
      <c r="B3752" s="195" t="s">
        <v>6430</v>
      </c>
      <c r="C3752" s="196">
        <v>16.24646658</v>
      </c>
      <c r="D3752" s="208">
        <v>39.158871329999997</v>
      </c>
      <c r="E3752" s="200">
        <v>78072</v>
      </c>
    </row>
    <row r="3753" spans="2:5" x14ac:dyDescent="0.2">
      <c r="B3753" s="195" t="s">
        <v>1326</v>
      </c>
      <c r="C3753" s="196">
        <v>8.2975766699999998</v>
      </c>
      <c r="D3753" s="208">
        <v>44.291466049999997</v>
      </c>
      <c r="E3753" s="200">
        <v>9036</v>
      </c>
    </row>
    <row r="3754" spans="2:5" x14ac:dyDescent="0.2">
      <c r="B3754" s="195" t="s">
        <v>2823</v>
      </c>
      <c r="C3754" s="196">
        <v>10.54480017</v>
      </c>
      <c r="D3754" s="208">
        <v>46.689539179999997</v>
      </c>
      <c r="E3754" s="200">
        <v>21046</v>
      </c>
    </row>
    <row r="3755" spans="2:5" x14ac:dyDescent="0.2">
      <c r="B3755" s="195" t="s">
        <v>1553</v>
      </c>
      <c r="C3755" s="196">
        <v>8.8811109399999992</v>
      </c>
      <c r="D3755" s="208">
        <v>45.799526239999999</v>
      </c>
      <c r="E3755" s="200">
        <v>12096</v>
      </c>
    </row>
    <row r="3756" spans="2:5" x14ac:dyDescent="0.2">
      <c r="B3756" s="195" t="s">
        <v>3219</v>
      </c>
      <c r="C3756" s="196">
        <v>11.40443548</v>
      </c>
      <c r="D3756" s="208">
        <v>45.658641750000001</v>
      </c>
      <c r="E3756" s="200">
        <v>24055</v>
      </c>
    </row>
    <row r="3757" spans="2:5" x14ac:dyDescent="0.2">
      <c r="B3757" s="195" t="s">
        <v>2302</v>
      </c>
      <c r="C3757" s="196">
        <v>10.314782859999999</v>
      </c>
      <c r="D3757" s="208">
        <v>46.118665450000002</v>
      </c>
      <c r="E3757" s="200">
        <v>17101</v>
      </c>
    </row>
    <row r="3758" spans="2:5" x14ac:dyDescent="0.2">
      <c r="B3758" s="195" t="s">
        <v>2967</v>
      </c>
      <c r="C3758" s="196">
        <v>11.1445235</v>
      </c>
      <c r="D3758" s="208">
        <v>46.434993589999998</v>
      </c>
      <c r="E3758" s="200">
        <v>22111</v>
      </c>
    </row>
    <row r="3759" spans="2:5" x14ac:dyDescent="0.2">
      <c r="B3759" s="197" t="s">
        <v>4288</v>
      </c>
      <c r="C3759" s="198">
        <v>13.68717844</v>
      </c>
      <c r="D3759" s="209">
        <v>42.83163236</v>
      </c>
      <c r="E3759" s="200">
        <v>44027</v>
      </c>
    </row>
    <row r="3760" spans="2:5" x14ac:dyDescent="0.2">
      <c r="B3760" s="195" t="s">
        <v>6837</v>
      </c>
      <c r="C3760" s="196">
        <v>15.05435477</v>
      </c>
      <c r="D3760" s="208">
        <v>37.918660670000001</v>
      </c>
      <c r="E3760" s="200">
        <v>83044</v>
      </c>
    </row>
    <row r="3761" spans="2:5" x14ac:dyDescent="0.2">
      <c r="B3761" s="195" t="s">
        <v>1049</v>
      </c>
      <c r="C3761" s="196">
        <v>8.4140664899999997</v>
      </c>
      <c r="D3761" s="208">
        <v>44.559658910000003</v>
      </c>
      <c r="E3761" s="200">
        <v>6090</v>
      </c>
    </row>
    <row r="3762" spans="2:5" x14ac:dyDescent="0.2">
      <c r="B3762" s="195" t="s">
        <v>6431</v>
      </c>
      <c r="C3762" s="196">
        <v>16.05340915</v>
      </c>
      <c r="D3762" s="208">
        <v>39.601054089999998</v>
      </c>
      <c r="E3762" s="200">
        <v>78073</v>
      </c>
    </row>
    <row r="3763" spans="2:5" x14ac:dyDescent="0.2">
      <c r="B3763" s="195" t="s">
        <v>6634</v>
      </c>
      <c r="C3763" s="196">
        <v>16.240518779999999</v>
      </c>
      <c r="D3763" s="208">
        <v>38.362073500000001</v>
      </c>
      <c r="E3763" s="200">
        <v>80044</v>
      </c>
    </row>
    <row r="3764" spans="2:5" x14ac:dyDescent="0.2">
      <c r="B3764" s="195" t="s">
        <v>7201</v>
      </c>
      <c r="C3764" s="196">
        <v>9.2839390000000002</v>
      </c>
      <c r="D3764" s="208">
        <v>40.214386310000002</v>
      </c>
      <c r="E3764" s="200">
        <v>91046</v>
      </c>
    </row>
    <row r="3765" spans="2:5" x14ac:dyDescent="0.2">
      <c r="B3765" s="197" t="s">
        <v>4558</v>
      </c>
      <c r="C3765" s="198">
        <v>11.51546068</v>
      </c>
      <c r="D3765" s="209">
        <v>42.587339980000003</v>
      </c>
      <c r="E3765" s="200">
        <v>53014</v>
      </c>
    </row>
    <row r="3766" spans="2:5" x14ac:dyDescent="0.2">
      <c r="B3766" s="195" t="s">
        <v>6838</v>
      </c>
      <c r="C3766" s="196">
        <v>15.317110830000001</v>
      </c>
      <c r="D3766" s="208">
        <v>38.002296979999997</v>
      </c>
      <c r="E3766" s="200">
        <v>83045</v>
      </c>
    </row>
    <row r="3767" spans="2:5" x14ac:dyDescent="0.2">
      <c r="B3767" s="195" t="s">
        <v>8003</v>
      </c>
      <c r="C3767" s="196">
        <v>9.1297955200000001</v>
      </c>
      <c r="D3767" s="208">
        <v>39.656975879999997</v>
      </c>
      <c r="E3767" s="200">
        <v>111039</v>
      </c>
    </row>
    <row r="3768" spans="2:5" x14ac:dyDescent="0.2">
      <c r="B3768" s="195" t="s">
        <v>6432</v>
      </c>
      <c r="C3768" s="196">
        <v>16.836695209999998</v>
      </c>
      <c r="D3768" s="208">
        <v>39.470228900000002</v>
      </c>
      <c r="E3768" s="200">
        <v>78074</v>
      </c>
    </row>
    <row r="3769" spans="2:5" x14ac:dyDescent="0.2">
      <c r="B3769" s="197" t="s">
        <v>4850</v>
      </c>
      <c r="C3769" s="198">
        <v>12.92375346</v>
      </c>
      <c r="D3769" s="209">
        <v>42.031943800000001</v>
      </c>
      <c r="E3769" s="200">
        <v>58053</v>
      </c>
    </row>
    <row r="3770" spans="2:5" x14ac:dyDescent="0.2">
      <c r="B3770" s="195" t="s">
        <v>7571</v>
      </c>
      <c r="C3770" s="196">
        <v>9.3195248700000004</v>
      </c>
      <c r="D3770" s="208">
        <v>45.917270860000002</v>
      </c>
      <c r="E3770" s="200">
        <v>97046</v>
      </c>
    </row>
    <row r="3771" spans="2:5" x14ac:dyDescent="0.2">
      <c r="B3771" s="195" t="s">
        <v>552</v>
      </c>
      <c r="C3771" s="196">
        <v>8.4591859500000002</v>
      </c>
      <c r="D3771" s="208">
        <v>45.495232360000003</v>
      </c>
      <c r="E3771" s="200">
        <v>3090</v>
      </c>
    </row>
    <row r="3772" spans="2:5" x14ac:dyDescent="0.2">
      <c r="B3772" s="197" t="s">
        <v>6095</v>
      </c>
      <c r="C3772" s="198">
        <v>17.63431392</v>
      </c>
      <c r="D3772" s="209">
        <v>40.398966950000002</v>
      </c>
      <c r="E3772" s="200">
        <v>73012</v>
      </c>
    </row>
    <row r="3773" spans="2:5" x14ac:dyDescent="0.2">
      <c r="B3773" s="195" t="s">
        <v>2303</v>
      </c>
      <c r="C3773" s="196">
        <v>10.55142577</v>
      </c>
      <c r="D3773" s="208">
        <v>45.550096140000001</v>
      </c>
      <c r="E3773" s="200">
        <v>17102</v>
      </c>
    </row>
    <row r="3774" spans="2:5" x14ac:dyDescent="0.2">
      <c r="B3774" s="195" t="s">
        <v>2304</v>
      </c>
      <c r="C3774" s="196">
        <v>10.13902184</v>
      </c>
      <c r="D3774" s="208">
        <v>45.354302130000001</v>
      </c>
      <c r="E3774" s="200">
        <v>17103</v>
      </c>
    </row>
    <row r="3775" spans="2:5" x14ac:dyDescent="0.2">
      <c r="B3775" s="197" t="s">
        <v>6010</v>
      </c>
      <c r="C3775" s="198">
        <v>15.91921162</v>
      </c>
      <c r="D3775" s="209">
        <v>41.628468239999997</v>
      </c>
      <c r="E3775" s="200">
        <v>71029</v>
      </c>
    </row>
    <row r="3776" spans="2:5" x14ac:dyDescent="0.2">
      <c r="B3776" s="195" t="s">
        <v>706</v>
      </c>
      <c r="C3776" s="196">
        <v>8.1503310599999992</v>
      </c>
      <c r="D3776" s="208">
        <v>44.684614740000001</v>
      </c>
      <c r="E3776" s="200">
        <v>4115</v>
      </c>
    </row>
    <row r="3777" spans="2:5" x14ac:dyDescent="0.2">
      <c r="B3777" s="195" t="s">
        <v>6433</v>
      </c>
      <c r="C3777" s="196">
        <v>16.332624970000001</v>
      </c>
      <c r="D3777" s="208">
        <v>39.204371819999999</v>
      </c>
      <c r="E3777" s="200">
        <v>78075</v>
      </c>
    </row>
    <row r="3778" spans="2:5" x14ac:dyDescent="0.2">
      <c r="B3778" s="195" t="s">
        <v>7042</v>
      </c>
      <c r="C3778" s="196">
        <v>14.8077535</v>
      </c>
      <c r="D3778" s="208">
        <v>37.862009810000004</v>
      </c>
      <c r="E3778" s="200">
        <v>87057</v>
      </c>
    </row>
    <row r="3779" spans="2:5" x14ac:dyDescent="0.2">
      <c r="B3779" s="195" t="s">
        <v>7281</v>
      </c>
      <c r="C3779" s="196">
        <v>12.708167100000001</v>
      </c>
      <c r="D3779" s="208">
        <v>46.171045339999999</v>
      </c>
      <c r="E3779" s="200">
        <v>93025</v>
      </c>
    </row>
    <row r="3780" spans="2:5" x14ac:dyDescent="0.2">
      <c r="B3780" s="197" t="s">
        <v>5362</v>
      </c>
      <c r="C3780" s="198">
        <v>14.84913222</v>
      </c>
      <c r="D3780" s="209">
        <v>40.941433629999999</v>
      </c>
      <c r="E3780" s="200">
        <v>64046</v>
      </c>
    </row>
    <row r="3781" spans="2:5" x14ac:dyDescent="0.2">
      <c r="B3781" s="197" t="s">
        <v>5769</v>
      </c>
      <c r="C3781" s="198">
        <v>14.06045336</v>
      </c>
      <c r="D3781" s="209">
        <v>42.261062080000002</v>
      </c>
      <c r="E3781" s="200">
        <v>68022</v>
      </c>
    </row>
    <row r="3782" spans="2:5" x14ac:dyDescent="0.2">
      <c r="B3782" s="195" t="s">
        <v>3386</v>
      </c>
      <c r="C3782" s="196">
        <v>12.537586960000001</v>
      </c>
      <c r="D3782" s="208">
        <v>45.822115519999997</v>
      </c>
      <c r="E3782" s="200">
        <v>26037</v>
      </c>
    </row>
    <row r="3783" spans="2:5" x14ac:dyDescent="0.2">
      <c r="B3783" s="195" t="s">
        <v>707</v>
      </c>
      <c r="C3783" s="196">
        <v>7.48626156</v>
      </c>
      <c r="D3783" s="208">
        <v>44.614331989999997</v>
      </c>
      <c r="E3783" s="200">
        <v>4116</v>
      </c>
    </row>
    <row r="3784" spans="2:5" x14ac:dyDescent="0.2">
      <c r="B3784" s="195" t="s">
        <v>1787</v>
      </c>
      <c r="C3784" s="196">
        <v>9.4880476500000004</v>
      </c>
      <c r="D3784" s="208">
        <v>46.15290306</v>
      </c>
      <c r="E3784" s="200">
        <v>14039</v>
      </c>
    </row>
    <row r="3785" spans="2:5" x14ac:dyDescent="0.2">
      <c r="B3785" s="195" t="s">
        <v>2737</v>
      </c>
      <c r="C3785" s="196">
        <v>10.792773629999999</v>
      </c>
      <c r="D3785" s="208">
        <v>45.15726772</v>
      </c>
      <c r="E3785" s="200">
        <v>20030</v>
      </c>
    </row>
    <row r="3786" spans="2:5" x14ac:dyDescent="0.2">
      <c r="B3786" s="195" t="s">
        <v>3696</v>
      </c>
      <c r="C3786" s="196">
        <v>13.38479712</v>
      </c>
      <c r="D3786" s="208">
        <v>45.98999113</v>
      </c>
      <c r="E3786" s="200">
        <v>30055</v>
      </c>
    </row>
    <row r="3787" spans="2:5" x14ac:dyDescent="0.2">
      <c r="B3787" s="197" t="s">
        <v>4851</v>
      </c>
      <c r="C3787" s="198">
        <v>12.128245740000001</v>
      </c>
      <c r="D3787" s="209">
        <v>42.12945259</v>
      </c>
      <c r="E3787" s="200">
        <v>58054</v>
      </c>
    </row>
    <row r="3788" spans="2:5" x14ac:dyDescent="0.2">
      <c r="B3788" s="195" t="s">
        <v>2086</v>
      </c>
      <c r="C3788" s="196">
        <v>9.5457325700000002</v>
      </c>
      <c r="D3788" s="208">
        <v>45.709398290000003</v>
      </c>
      <c r="E3788" s="200">
        <v>16132</v>
      </c>
    </row>
    <row r="3789" spans="2:5" x14ac:dyDescent="0.2">
      <c r="B3789" s="195" t="s">
        <v>417</v>
      </c>
      <c r="C3789" s="196">
        <v>7.7069999999999999</v>
      </c>
      <c r="D3789" s="208">
        <v>45.147500000000001</v>
      </c>
      <c r="E3789" s="200">
        <v>1316</v>
      </c>
    </row>
    <row r="3790" spans="2:5" x14ac:dyDescent="0.2">
      <c r="B3790" s="195" t="s">
        <v>7114</v>
      </c>
      <c r="C3790" s="196">
        <v>8.63690581</v>
      </c>
      <c r="D3790" s="208">
        <v>40.410700769999998</v>
      </c>
      <c r="E3790" s="200">
        <v>90038</v>
      </c>
    </row>
    <row r="3791" spans="2:5" x14ac:dyDescent="0.2">
      <c r="B3791" s="195" t="s">
        <v>7246</v>
      </c>
      <c r="C3791" s="196">
        <v>9.2281950599999991</v>
      </c>
      <c r="D3791" s="208">
        <v>39.285231639999999</v>
      </c>
      <c r="E3791" s="200">
        <v>92037</v>
      </c>
    </row>
    <row r="3792" spans="2:5" x14ac:dyDescent="0.2">
      <c r="B3792" s="197" t="s">
        <v>3962</v>
      </c>
      <c r="C3792" s="198">
        <v>10.86744783</v>
      </c>
      <c r="D3792" s="209">
        <v>44.525121370000001</v>
      </c>
      <c r="E3792" s="200">
        <v>36019</v>
      </c>
    </row>
    <row r="3793" spans="2:5" x14ac:dyDescent="0.2">
      <c r="B3793" s="197" t="s">
        <v>5265</v>
      </c>
      <c r="C3793" s="198">
        <v>14.19036418</v>
      </c>
      <c r="D3793" s="209">
        <v>40.898626890000003</v>
      </c>
      <c r="E3793" s="200">
        <v>63041</v>
      </c>
    </row>
    <row r="3794" spans="2:5" x14ac:dyDescent="0.2">
      <c r="B3794" s="195" t="s">
        <v>3113</v>
      </c>
      <c r="C3794" s="196">
        <v>10.91541415</v>
      </c>
      <c r="D3794" s="208">
        <v>45.553842789999997</v>
      </c>
      <c r="E3794" s="200">
        <v>23046</v>
      </c>
    </row>
    <row r="3795" spans="2:5" x14ac:dyDescent="0.2">
      <c r="B3795" s="197" t="s">
        <v>4852</v>
      </c>
      <c r="C3795" s="198">
        <v>13.016861990000001</v>
      </c>
      <c r="D3795" s="209">
        <v>41.994659089999999</v>
      </c>
      <c r="E3795" s="200">
        <v>58055</v>
      </c>
    </row>
    <row r="3796" spans="2:5" x14ac:dyDescent="0.2">
      <c r="B3796" s="195" t="s">
        <v>3697</v>
      </c>
      <c r="C3796" s="196">
        <v>13.16762312</v>
      </c>
      <c r="D3796" s="208">
        <v>45.767177629999999</v>
      </c>
      <c r="E3796" s="200">
        <v>30056</v>
      </c>
    </row>
    <row r="3797" spans="2:5" x14ac:dyDescent="0.2">
      <c r="B3797" s="195" t="s">
        <v>6434</v>
      </c>
      <c r="C3797" s="196">
        <v>16.173620100000001</v>
      </c>
      <c r="D3797" s="208">
        <v>39.315062930000003</v>
      </c>
      <c r="E3797" s="200">
        <v>78076</v>
      </c>
    </row>
    <row r="3798" spans="2:5" x14ac:dyDescent="0.2">
      <c r="B3798" s="195" t="s">
        <v>6435</v>
      </c>
      <c r="C3798" s="196">
        <v>16.174245890000002</v>
      </c>
      <c r="D3798" s="208">
        <v>39.301292490000002</v>
      </c>
      <c r="E3798" s="200">
        <v>78077</v>
      </c>
    </row>
    <row r="3799" spans="2:5" x14ac:dyDescent="0.2">
      <c r="B3799" s="197" t="s">
        <v>3963</v>
      </c>
      <c r="C3799" s="198">
        <v>10.96628727</v>
      </c>
      <c r="D3799" s="209">
        <v>44.456116090000002</v>
      </c>
      <c r="E3799" s="200">
        <v>36020</v>
      </c>
    </row>
    <row r="3800" spans="2:5" x14ac:dyDescent="0.2">
      <c r="B3800" s="195" t="s">
        <v>553</v>
      </c>
      <c r="C3800" s="196">
        <v>8.6319364699999994</v>
      </c>
      <c r="D3800" s="208">
        <v>45.62982409</v>
      </c>
      <c r="E3800" s="200">
        <v>3091</v>
      </c>
    </row>
    <row r="3801" spans="2:5" x14ac:dyDescent="0.2">
      <c r="B3801" s="195" t="s">
        <v>3220</v>
      </c>
      <c r="C3801" s="196">
        <v>11.430288020000001</v>
      </c>
      <c r="D3801" s="208">
        <v>45.692392159999997</v>
      </c>
      <c r="E3801" s="200">
        <v>24056</v>
      </c>
    </row>
    <row r="3802" spans="2:5" x14ac:dyDescent="0.2">
      <c r="B3802" s="195" t="s">
        <v>901</v>
      </c>
      <c r="C3802" s="196">
        <v>8.4768202899999991</v>
      </c>
      <c r="D3802" s="208">
        <v>44.759770529999997</v>
      </c>
      <c r="E3802" s="200">
        <v>5061</v>
      </c>
    </row>
    <row r="3803" spans="2:5" x14ac:dyDescent="0.2">
      <c r="B3803" s="195" t="s">
        <v>6272</v>
      </c>
      <c r="C3803" s="196">
        <v>15.72462363</v>
      </c>
      <c r="D3803" s="208">
        <v>39.99577652</v>
      </c>
      <c r="E3803" s="200">
        <v>76044</v>
      </c>
    </row>
    <row r="3804" spans="2:5" x14ac:dyDescent="0.2">
      <c r="B3804" s="195" t="s">
        <v>1891</v>
      </c>
      <c r="C3804" s="196">
        <v>8.86750142</v>
      </c>
      <c r="D3804" s="208">
        <v>45.484371009999997</v>
      </c>
      <c r="E3804" s="200">
        <v>15134</v>
      </c>
    </row>
    <row r="3805" spans="2:5" x14ac:dyDescent="0.2">
      <c r="B3805" s="195" t="s">
        <v>2738</v>
      </c>
      <c r="C3805" s="196">
        <v>10.533588460000001</v>
      </c>
      <c r="D3805" s="208">
        <v>45.119618729999999</v>
      </c>
      <c r="E3805" s="200">
        <v>20031</v>
      </c>
    </row>
    <row r="3806" spans="2:5" x14ac:dyDescent="0.2">
      <c r="B3806" s="195" t="s">
        <v>6548</v>
      </c>
      <c r="C3806" s="196">
        <v>16.835797370000002</v>
      </c>
      <c r="D3806" s="208">
        <v>39.027032779999999</v>
      </c>
      <c r="E3806" s="200">
        <v>79071</v>
      </c>
    </row>
    <row r="3807" spans="2:5" x14ac:dyDescent="0.2">
      <c r="B3807" s="197" t="s">
        <v>4853</v>
      </c>
      <c r="C3807" s="198">
        <v>12.807245460000001</v>
      </c>
      <c r="D3807" s="209">
        <v>42.022996290000002</v>
      </c>
      <c r="E3807" s="200">
        <v>58056</v>
      </c>
    </row>
    <row r="3808" spans="2:5" x14ac:dyDescent="0.2">
      <c r="B3808" s="195" t="s">
        <v>6549</v>
      </c>
      <c r="C3808" s="196">
        <v>16.494426539999999</v>
      </c>
      <c r="D3808" s="208">
        <v>38.929267979999999</v>
      </c>
      <c r="E3808" s="200">
        <v>79072</v>
      </c>
    </row>
    <row r="3809" spans="2:5" x14ac:dyDescent="0.2">
      <c r="B3809" s="197" t="s">
        <v>4760</v>
      </c>
      <c r="C3809" s="198">
        <v>13.0472278</v>
      </c>
      <c r="D3809" s="209">
        <v>42.226788040000002</v>
      </c>
      <c r="E3809" s="200">
        <v>57036</v>
      </c>
    </row>
    <row r="3810" spans="2:5" x14ac:dyDescent="0.2">
      <c r="B3810" s="195" t="s">
        <v>2305</v>
      </c>
      <c r="C3810" s="196">
        <v>10.214195459999999</v>
      </c>
      <c r="D3810" s="208">
        <v>45.705997660000001</v>
      </c>
      <c r="E3810" s="200">
        <v>17104</v>
      </c>
    </row>
    <row r="3811" spans="2:5" x14ac:dyDescent="0.2">
      <c r="B3811" s="195" t="s">
        <v>1554</v>
      </c>
      <c r="C3811" s="196">
        <v>8.8357696000000008</v>
      </c>
      <c r="D3811" s="208">
        <v>45.951588729999997</v>
      </c>
      <c r="E3811" s="200">
        <v>12097</v>
      </c>
    </row>
    <row r="3812" spans="2:5" x14ac:dyDescent="0.2">
      <c r="B3812" s="197" t="s">
        <v>4425</v>
      </c>
      <c r="C3812" s="198">
        <v>10.16796514</v>
      </c>
      <c r="D3812" s="209">
        <v>42.790000050000003</v>
      </c>
      <c r="E3812" s="200">
        <v>49010</v>
      </c>
    </row>
    <row r="3813" spans="2:5" x14ac:dyDescent="0.2">
      <c r="B3813" s="197" t="s">
        <v>4426</v>
      </c>
      <c r="C3813" s="198">
        <v>10.19683023</v>
      </c>
      <c r="D3813" s="209">
        <v>42.804716120000002</v>
      </c>
      <c r="E3813" s="200">
        <v>49011</v>
      </c>
    </row>
    <row r="3814" spans="2:5" x14ac:dyDescent="0.2">
      <c r="B3814" s="197" t="s">
        <v>5091</v>
      </c>
      <c r="C3814" s="198">
        <v>14.2994533</v>
      </c>
      <c r="D3814" s="209">
        <v>41.035545059999997</v>
      </c>
      <c r="E3814" s="200">
        <v>61049</v>
      </c>
    </row>
    <row r="3815" spans="2:5" x14ac:dyDescent="0.2">
      <c r="B3815" s="197" t="s">
        <v>4493</v>
      </c>
      <c r="C3815" s="198">
        <v>11.786356169999999</v>
      </c>
      <c r="D3815" s="209">
        <v>43.30513199</v>
      </c>
      <c r="E3815" s="200">
        <v>51022</v>
      </c>
    </row>
    <row r="3816" spans="2:5" x14ac:dyDescent="0.2">
      <c r="B3816" s="195" t="s">
        <v>2488</v>
      </c>
      <c r="C3816" s="196">
        <v>9.0773689900000001</v>
      </c>
      <c r="D3816" s="208">
        <v>45.254352160000003</v>
      </c>
      <c r="E3816" s="200">
        <v>18086</v>
      </c>
    </row>
    <row r="3817" spans="2:5" x14ac:dyDescent="0.2">
      <c r="B3817" s="195" t="s">
        <v>3464</v>
      </c>
      <c r="C3817" s="196">
        <v>12.29936983</v>
      </c>
      <c r="D3817" s="208">
        <v>45.554466759999997</v>
      </c>
      <c r="E3817" s="200">
        <v>27020</v>
      </c>
    </row>
    <row r="3818" spans="2:5" x14ac:dyDescent="0.2">
      <c r="B3818" s="195" t="s">
        <v>2824</v>
      </c>
      <c r="C3818" s="196">
        <v>11.932702190000001</v>
      </c>
      <c r="D3818" s="208">
        <v>46.697544710000003</v>
      </c>
      <c r="E3818" s="200">
        <v>21047</v>
      </c>
    </row>
    <row r="3819" spans="2:5" x14ac:dyDescent="0.2">
      <c r="B3819" s="195" t="s">
        <v>708</v>
      </c>
      <c r="C3819" s="196">
        <v>7.7291515999999998</v>
      </c>
      <c r="D3819" s="208">
        <v>44.661496579999998</v>
      </c>
      <c r="E3819" s="200">
        <v>4117</v>
      </c>
    </row>
    <row r="3820" spans="2:5" x14ac:dyDescent="0.2">
      <c r="B3820" s="195" t="s">
        <v>3387</v>
      </c>
      <c r="C3820" s="196">
        <v>12.352186270000001</v>
      </c>
      <c r="D3820" s="208">
        <v>45.840855920000003</v>
      </c>
      <c r="E3820" s="200">
        <v>26038</v>
      </c>
    </row>
    <row r="3821" spans="2:5" x14ac:dyDescent="0.2">
      <c r="B3821" s="195" t="s">
        <v>245</v>
      </c>
      <c r="C3821" s="196">
        <v>7.8733297100000001</v>
      </c>
      <c r="D3821" s="208">
        <v>45.058004820000001</v>
      </c>
      <c r="E3821" s="200">
        <v>1144</v>
      </c>
    </row>
    <row r="3822" spans="2:5" x14ac:dyDescent="0.2">
      <c r="B3822" s="195" t="s">
        <v>902</v>
      </c>
      <c r="C3822" s="196">
        <v>8.0342358100000002</v>
      </c>
      <c r="D3822" s="208">
        <v>44.944356419999998</v>
      </c>
      <c r="E3822" s="200">
        <v>5062</v>
      </c>
    </row>
    <row r="3823" spans="2:5" x14ac:dyDescent="0.2">
      <c r="B3823" s="195" t="s">
        <v>709</v>
      </c>
      <c r="C3823" s="196">
        <v>7.6868576700000002</v>
      </c>
      <c r="D3823" s="208">
        <v>44.40264638</v>
      </c>
      <c r="E3823" s="200">
        <v>4118</v>
      </c>
    </row>
    <row r="3824" spans="2:5" x14ac:dyDescent="0.2">
      <c r="B3824" s="195" t="s">
        <v>7959</v>
      </c>
      <c r="C3824" s="196">
        <v>16.148889189999998</v>
      </c>
      <c r="D3824" s="208">
        <v>41.372616039999997</v>
      </c>
      <c r="E3824" s="200">
        <v>110005</v>
      </c>
    </row>
    <row r="3825" spans="2:5" x14ac:dyDescent="0.2">
      <c r="B3825" s="195" t="s">
        <v>7572</v>
      </c>
      <c r="C3825" s="196">
        <v>9.3799838700000002</v>
      </c>
      <c r="D3825" s="208">
        <v>46.030481139999999</v>
      </c>
      <c r="E3825" s="200">
        <v>97047</v>
      </c>
    </row>
    <row r="3826" spans="2:5" x14ac:dyDescent="0.2">
      <c r="B3826" s="195" t="s">
        <v>2739</v>
      </c>
      <c r="C3826" s="196">
        <v>10.4876164</v>
      </c>
      <c r="D3826" s="208">
        <v>45.194033470000001</v>
      </c>
      <c r="E3826" s="200">
        <v>20032</v>
      </c>
    </row>
    <row r="3827" spans="2:5" x14ac:dyDescent="0.2">
      <c r="B3827" s="195" t="s">
        <v>1686</v>
      </c>
      <c r="C3827" s="196">
        <v>9.1825109299999994</v>
      </c>
      <c r="D3827" s="208">
        <v>45.697097569999997</v>
      </c>
      <c r="E3827" s="200">
        <v>13143</v>
      </c>
    </row>
    <row r="3828" spans="2:5" x14ac:dyDescent="0.2">
      <c r="B3828" s="197" t="s">
        <v>3787</v>
      </c>
      <c r="C3828" s="198">
        <v>13.461104410000001</v>
      </c>
      <c r="D3828" s="209">
        <v>45.91670852</v>
      </c>
      <c r="E3828" s="200">
        <v>31010</v>
      </c>
    </row>
    <row r="3829" spans="2:5" x14ac:dyDescent="0.2">
      <c r="B3829" s="195" t="s">
        <v>6952</v>
      </c>
      <c r="C3829" s="196">
        <v>13.915080830000001</v>
      </c>
      <c r="D3829" s="208">
        <v>37.598832459999997</v>
      </c>
      <c r="E3829" s="200">
        <v>85008</v>
      </c>
    </row>
    <row r="3830" spans="2:5" x14ac:dyDescent="0.2">
      <c r="B3830" s="197" t="s">
        <v>5266</v>
      </c>
      <c r="C3830" s="198">
        <v>14.43852429</v>
      </c>
      <c r="D3830" s="209">
        <v>40.926624920000002</v>
      </c>
      <c r="E3830" s="200">
        <v>63042</v>
      </c>
    </row>
    <row r="3831" spans="2:5" x14ac:dyDescent="0.2">
      <c r="B3831" s="197" t="s">
        <v>5267</v>
      </c>
      <c r="C3831" s="198">
        <v>14.45701884</v>
      </c>
      <c r="D3831" s="209">
        <v>40.925235039999997</v>
      </c>
      <c r="E3831" s="200">
        <v>63043</v>
      </c>
    </row>
    <row r="3832" spans="2:5" x14ac:dyDescent="0.2">
      <c r="B3832" s="195" t="s">
        <v>6635</v>
      </c>
      <c r="C3832" s="196">
        <v>16.329072750000002</v>
      </c>
      <c r="D3832" s="208">
        <v>38.303322590000001</v>
      </c>
      <c r="E3832" s="200">
        <v>80045</v>
      </c>
    </row>
    <row r="3833" spans="2:5" x14ac:dyDescent="0.2">
      <c r="B3833" s="195" t="s">
        <v>6757</v>
      </c>
      <c r="C3833" s="196">
        <v>13.41410836</v>
      </c>
      <c r="D3833" s="208">
        <v>37.952680600000001</v>
      </c>
      <c r="E3833" s="200">
        <v>82046</v>
      </c>
    </row>
    <row r="3834" spans="2:5" x14ac:dyDescent="0.2">
      <c r="B3834" s="197" t="s">
        <v>4854</v>
      </c>
      <c r="C3834" s="198">
        <v>12.65860986</v>
      </c>
      <c r="D3834" s="209">
        <v>41.769701769999998</v>
      </c>
      <c r="E3834" s="200">
        <v>58057</v>
      </c>
    </row>
    <row r="3835" spans="2:5" x14ac:dyDescent="0.2">
      <c r="B3835" s="195" t="s">
        <v>2825</v>
      </c>
      <c r="C3835" s="196">
        <v>11.14041814</v>
      </c>
      <c r="D3835" s="208">
        <v>46.654793980000001</v>
      </c>
      <c r="E3835" s="200">
        <v>21048</v>
      </c>
    </row>
    <row r="3836" spans="2:5" x14ac:dyDescent="0.2">
      <c r="B3836" s="197" t="s">
        <v>4359</v>
      </c>
      <c r="C3836" s="198">
        <v>10.77005514</v>
      </c>
      <c r="D3836" s="209">
        <v>43.934060500000001</v>
      </c>
      <c r="E3836" s="200">
        <v>47007</v>
      </c>
    </row>
    <row r="3837" spans="2:5" x14ac:dyDescent="0.2">
      <c r="B3837" s="195" t="s">
        <v>2306</v>
      </c>
      <c r="C3837" s="196">
        <v>10.28194328</v>
      </c>
      <c r="D3837" s="208">
        <v>45.752827459999999</v>
      </c>
      <c r="E3837" s="200">
        <v>17105</v>
      </c>
    </row>
    <row r="3838" spans="2:5" x14ac:dyDescent="0.2">
      <c r="B3838" s="195" t="s">
        <v>2740</v>
      </c>
      <c r="C3838" s="196">
        <v>10.757313529999999</v>
      </c>
      <c r="D3838" s="208">
        <v>45.22234005</v>
      </c>
      <c r="E3838" s="200">
        <v>20033</v>
      </c>
    </row>
    <row r="3839" spans="2:5" x14ac:dyDescent="0.2">
      <c r="B3839" s="195" t="s">
        <v>710</v>
      </c>
      <c r="C3839" s="196">
        <v>7.0944982999999997</v>
      </c>
      <c r="D3839" s="208">
        <v>44.4574949</v>
      </c>
      <c r="E3839" s="200">
        <v>4119</v>
      </c>
    </row>
    <row r="3840" spans="2:5" x14ac:dyDescent="0.2">
      <c r="B3840" s="195" t="s">
        <v>1555</v>
      </c>
      <c r="C3840" s="196">
        <v>8.9038706100000002</v>
      </c>
      <c r="D3840" s="208">
        <v>45.628477009999997</v>
      </c>
      <c r="E3840" s="200">
        <v>12098</v>
      </c>
    </row>
    <row r="3841" spans="2:5" x14ac:dyDescent="0.2">
      <c r="B3841" s="195" t="s">
        <v>2307</v>
      </c>
      <c r="C3841" s="196">
        <v>10.09156211</v>
      </c>
      <c r="D3841" s="208">
        <v>45.737090340000002</v>
      </c>
      <c r="E3841" s="200">
        <v>17106</v>
      </c>
    </row>
    <row r="3842" spans="2:5" x14ac:dyDescent="0.2">
      <c r="B3842" s="195" t="s">
        <v>6636</v>
      </c>
      <c r="C3842" s="196">
        <v>16.096505820000001</v>
      </c>
      <c r="D3842" s="208">
        <v>38.442660959999998</v>
      </c>
      <c r="E3842" s="200">
        <v>80046</v>
      </c>
    </row>
    <row r="3843" spans="2:5" x14ac:dyDescent="0.2">
      <c r="B3843" s="195" t="s">
        <v>3221</v>
      </c>
      <c r="C3843" s="196">
        <v>11.655947980000001</v>
      </c>
      <c r="D3843" s="208">
        <v>45.747390860000003</v>
      </c>
      <c r="E3843" s="200">
        <v>24057</v>
      </c>
    </row>
    <row r="3844" spans="2:5" x14ac:dyDescent="0.2">
      <c r="B3844" s="197" t="s">
        <v>4396</v>
      </c>
      <c r="C3844" s="198">
        <v>11.61276552</v>
      </c>
      <c r="D3844" s="209">
        <v>44.075464279999998</v>
      </c>
      <c r="E3844" s="200">
        <v>48026</v>
      </c>
    </row>
    <row r="3845" spans="2:5" x14ac:dyDescent="0.2">
      <c r="B3845" s="195" t="s">
        <v>7385</v>
      </c>
      <c r="C3845" s="196">
        <v>8.6362619600000006</v>
      </c>
      <c r="D3845" s="208">
        <v>39.748881339999997</v>
      </c>
      <c r="E3845" s="200">
        <v>95025</v>
      </c>
    </row>
    <row r="3846" spans="2:5" x14ac:dyDescent="0.2">
      <c r="B3846" s="195" t="s">
        <v>711</v>
      </c>
      <c r="C3846" s="196">
        <v>7.9829859900000004</v>
      </c>
      <c r="D3846" s="208">
        <v>44.452184240000001</v>
      </c>
      <c r="E3846" s="200">
        <v>4120</v>
      </c>
    </row>
    <row r="3847" spans="2:5" x14ac:dyDescent="0.2">
      <c r="B3847" s="195" t="s">
        <v>6698</v>
      </c>
      <c r="C3847" s="196">
        <v>12.434946849999999</v>
      </c>
      <c r="D3847" s="208">
        <v>37.799172609999999</v>
      </c>
      <c r="E3847" s="200">
        <v>81011</v>
      </c>
    </row>
    <row r="3848" spans="2:5" x14ac:dyDescent="0.2">
      <c r="B3848" s="197" t="s">
        <v>4599</v>
      </c>
      <c r="C3848" s="198">
        <v>12.33954166</v>
      </c>
      <c r="D3848" s="209">
        <v>42.91019962</v>
      </c>
      <c r="E3848" s="200">
        <v>54027</v>
      </c>
    </row>
    <row r="3849" spans="2:5" x14ac:dyDescent="0.2">
      <c r="B3849" s="195" t="s">
        <v>6273</v>
      </c>
      <c r="C3849" s="196">
        <v>15.734227349999999</v>
      </c>
      <c r="D3849" s="208">
        <v>40.419200650000001</v>
      </c>
      <c r="E3849" s="200">
        <v>76045</v>
      </c>
    </row>
    <row r="3850" spans="2:5" x14ac:dyDescent="0.2">
      <c r="B3850" s="195" t="s">
        <v>6274</v>
      </c>
      <c r="C3850" s="196">
        <v>15.826379579999999</v>
      </c>
      <c r="D3850" s="208">
        <v>40.374614430000001</v>
      </c>
      <c r="E3850" s="200">
        <v>76046</v>
      </c>
    </row>
    <row r="3851" spans="2:5" x14ac:dyDescent="0.2">
      <c r="B3851" s="197" t="s">
        <v>4698</v>
      </c>
      <c r="C3851" s="198">
        <v>11.92515695</v>
      </c>
      <c r="D3851" s="209">
        <v>42.535000949999997</v>
      </c>
      <c r="E3851" s="200">
        <v>56034</v>
      </c>
    </row>
    <row r="3852" spans="2:5" x14ac:dyDescent="0.2">
      <c r="B3852" s="197" t="s">
        <v>6172</v>
      </c>
      <c r="C3852" s="198">
        <v>18.3012099</v>
      </c>
      <c r="D3852" s="209">
        <v>40.203835669999997</v>
      </c>
      <c r="E3852" s="200">
        <v>75040</v>
      </c>
    </row>
    <row r="3853" spans="2:5" x14ac:dyDescent="0.2">
      <c r="B3853" s="195" t="s">
        <v>3465</v>
      </c>
      <c r="C3853" s="196">
        <v>12.159891869999999</v>
      </c>
      <c r="D3853" s="208">
        <v>45.546132739999997</v>
      </c>
      <c r="E3853" s="200">
        <v>27021</v>
      </c>
    </row>
    <row r="3854" spans="2:5" x14ac:dyDescent="0.2">
      <c r="B3854" s="195" t="s">
        <v>2826</v>
      </c>
      <c r="C3854" s="196">
        <v>10.782601469999999</v>
      </c>
      <c r="D3854" s="208">
        <v>46.566323650000001</v>
      </c>
      <c r="E3854" s="200">
        <v>21049</v>
      </c>
    </row>
    <row r="3855" spans="2:5" x14ac:dyDescent="0.2">
      <c r="B3855" s="195" t="s">
        <v>3698</v>
      </c>
      <c r="C3855" s="196">
        <v>13.13039277</v>
      </c>
      <c r="D3855" s="208">
        <v>46.098207039999998</v>
      </c>
      <c r="E3855" s="200">
        <v>30057</v>
      </c>
    </row>
    <row r="3856" spans="2:5" x14ac:dyDescent="0.2">
      <c r="B3856" s="195" t="s">
        <v>2651</v>
      </c>
      <c r="C3856" s="196">
        <v>10.37927438</v>
      </c>
      <c r="D3856" s="208">
        <v>45.010903429999999</v>
      </c>
      <c r="E3856" s="200">
        <v>19057</v>
      </c>
    </row>
    <row r="3857" spans="2:5" x14ac:dyDescent="0.2">
      <c r="B3857" s="197" t="s">
        <v>6173</v>
      </c>
      <c r="C3857" s="198">
        <v>18.258934979999999</v>
      </c>
      <c r="D3857" s="209">
        <v>40.237479620000002</v>
      </c>
      <c r="E3857" s="200">
        <v>75041</v>
      </c>
    </row>
    <row r="3858" spans="2:5" x14ac:dyDescent="0.2">
      <c r="B3858" s="197" t="s">
        <v>6096</v>
      </c>
      <c r="C3858" s="198">
        <v>17.338970580000002</v>
      </c>
      <c r="D3858" s="209">
        <v>40.704926759999999</v>
      </c>
      <c r="E3858" s="200">
        <v>73013</v>
      </c>
    </row>
    <row r="3859" spans="2:5" x14ac:dyDescent="0.2">
      <c r="B3859" s="195" t="s">
        <v>2087</v>
      </c>
      <c r="C3859" s="196">
        <v>9.7673689600000007</v>
      </c>
      <c r="D3859" s="208">
        <v>45.571672980000002</v>
      </c>
      <c r="E3859" s="200">
        <v>16133</v>
      </c>
    </row>
    <row r="3860" spans="2:5" x14ac:dyDescent="0.2">
      <c r="B3860" s="195" t="s">
        <v>712</v>
      </c>
      <c r="C3860" s="196">
        <v>7.3663150899999996</v>
      </c>
      <c r="D3860" s="208">
        <v>44.626416829999997</v>
      </c>
      <c r="E3860" s="200">
        <v>4121</v>
      </c>
    </row>
    <row r="3861" spans="2:5" x14ac:dyDescent="0.2">
      <c r="B3861" s="197" t="s">
        <v>5747</v>
      </c>
      <c r="C3861" s="198">
        <v>13.91574129</v>
      </c>
      <c r="D3861" s="209">
        <v>42.885557169999998</v>
      </c>
      <c r="E3861" s="200">
        <v>67047</v>
      </c>
    </row>
    <row r="3862" spans="2:5" x14ac:dyDescent="0.2">
      <c r="B3862" s="195" t="s">
        <v>6550</v>
      </c>
      <c r="C3862" s="196">
        <v>16.247585659999999</v>
      </c>
      <c r="D3862" s="208">
        <v>39.08303308</v>
      </c>
      <c r="E3862" s="200">
        <v>79073</v>
      </c>
    </row>
    <row r="3863" spans="2:5" x14ac:dyDescent="0.2">
      <c r="B3863" s="195" t="s">
        <v>6551</v>
      </c>
      <c r="C3863" s="196">
        <v>16.231054619999998</v>
      </c>
      <c r="D3863" s="208">
        <v>39.075725519999999</v>
      </c>
      <c r="E3863" s="200">
        <v>79074</v>
      </c>
    </row>
    <row r="3864" spans="2:5" x14ac:dyDescent="0.2">
      <c r="B3864" s="195" t="s">
        <v>7115</v>
      </c>
      <c r="C3864" s="196">
        <v>8.8086625499999993</v>
      </c>
      <c r="D3864" s="208">
        <v>40.778892800000001</v>
      </c>
      <c r="E3864" s="200">
        <v>90039</v>
      </c>
    </row>
    <row r="3865" spans="2:5" x14ac:dyDescent="0.2">
      <c r="B3865" s="195" t="s">
        <v>6637</v>
      </c>
      <c r="C3865" s="196">
        <v>16.287311580000001</v>
      </c>
      <c r="D3865" s="208">
        <v>38.35374942</v>
      </c>
      <c r="E3865" s="200">
        <v>80047</v>
      </c>
    </row>
    <row r="3866" spans="2:5" x14ac:dyDescent="0.2">
      <c r="B3866" s="195" t="s">
        <v>7649</v>
      </c>
      <c r="C3866" s="196">
        <v>9.3749909999999996</v>
      </c>
      <c r="D3866" s="208">
        <v>45.252557670000002</v>
      </c>
      <c r="E3866" s="200">
        <v>98036</v>
      </c>
    </row>
    <row r="3867" spans="2:5" x14ac:dyDescent="0.2">
      <c r="B3867" s="197" t="s">
        <v>6097</v>
      </c>
      <c r="C3867" s="198">
        <v>17.57036287</v>
      </c>
      <c r="D3867" s="209">
        <v>40.319965320000001</v>
      </c>
      <c r="E3867" s="200">
        <v>73014</v>
      </c>
    </row>
    <row r="3868" spans="2:5" x14ac:dyDescent="0.2">
      <c r="B3868" s="197" t="s">
        <v>4022</v>
      </c>
      <c r="C3868" s="198">
        <v>11.205140289999999</v>
      </c>
      <c r="D3868" s="209">
        <v>44.340385089999998</v>
      </c>
      <c r="E3868" s="200">
        <v>37036</v>
      </c>
    </row>
    <row r="3869" spans="2:5" x14ac:dyDescent="0.2">
      <c r="B3869" s="195" t="s">
        <v>2489</v>
      </c>
      <c r="C3869" s="196">
        <v>9.2945763499999998</v>
      </c>
      <c r="D3869" s="208">
        <v>45.247585999999998</v>
      </c>
      <c r="E3869" s="200">
        <v>18087</v>
      </c>
    </row>
    <row r="3870" spans="2:5" x14ac:dyDescent="0.2">
      <c r="B3870" s="197" t="s">
        <v>5092</v>
      </c>
      <c r="C3870" s="198">
        <v>14.039330509999999</v>
      </c>
      <c r="D3870" s="209">
        <v>41.316283319999997</v>
      </c>
      <c r="E3870" s="200">
        <v>61050</v>
      </c>
    </row>
    <row r="3871" spans="2:5" x14ac:dyDescent="0.2">
      <c r="B3871" s="197" t="s">
        <v>5363</v>
      </c>
      <c r="C3871" s="198">
        <v>14.58178648</v>
      </c>
      <c r="D3871" s="209">
        <v>40.900209179999997</v>
      </c>
      <c r="E3871" s="200">
        <v>64047</v>
      </c>
    </row>
    <row r="3872" spans="2:5" x14ac:dyDescent="0.2">
      <c r="B3872" s="195" t="s">
        <v>6436</v>
      </c>
      <c r="C3872" s="196">
        <v>16.307046969999998</v>
      </c>
      <c r="D3872" s="208">
        <v>39.170627519999996</v>
      </c>
      <c r="E3872" s="200">
        <v>78078</v>
      </c>
    </row>
    <row r="3873" spans="2:5" x14ac:dyDescent="0.2">
      <c r="B3873" s="195" t="s">
        <v>1556</v>
      </c>
      <c r="C3873" s="196">
        <v>8.8577694600000001</v>
      </c>
      <c r="D3873" s="208">
        <v>45.937842320000001</v>
      </c>
      <c r="E3873" s="200">
        <v>12099</v>
      </c>
    </row>
    <row r="3874" spans="2:5" x14ac:dyDescent="0.2">
      <c r="B3874" s="195" t="s">
        <v>8004</v>
      </c>
      <c r="C3874" s="196">
        <v>8.63060063</v>
      </c>
      <c r="D3874" s="208">
        <v>39.051545300000001</v>
      </c>
      <c r="E3874" s="200">
        <v>111040</v>
      </c>
    </row>
    <row r="3875" spans="2:5" x14ac:dyDescent="0.2">
      <c r="B3875" s="195" t="s">
        <v>1892</v>
      </c>
      <c r="C3875" s="196">
        <v>9.4665082500000004</v>
      </c>
      <c r="D3875" s="208">
        <v>45.568422009999999</v>
      </c>
      <c r="E3875" s="200">
        <v>15136</v>
      </c>
    </row>
    <row r="3876" spans="2:5" x14ac:dyDescent="0.2">
      <c r="B3876" s="195" t="s">
        <v>7009</v>
      </c>
      <c r="C3876" s="196">
        <v>15.19535853</v>
      </c>
      <c r="D3876" s="208">
        <v>37.757495290000001</v>
      </c>
      <c r="E3876" s="200">
        <v>87023</v>
      </c>
    </row>
    <row r="3877" spans="2:5" x14ac:dyDescent="0.2">
      <c r="B3877" s="195" t="s">
        <v>7010</v>
      </c>
      <c r="C3877" s="196">
        <v>15.05302159</v>
      </c>
      <c r="D3877" s="208">
        <v>37.57305779</v>
      </c>
      <c r="E3877" s="200">
        <v>87024</v>
      </c>
    </row>
    <row r="3878" spans="2:5" x14ac:dyDescent="0.2">
      <c r="B3878" s="195" t="s">
        <v>6275</v>
      </c>
      <c r="C3878" s="196">
        <v>15.831426260000001</v>
      </c>
      <c r="D3878" s="208">
        <v>40.906730809999999</v>
      </c>
      <c r="E3878" s="200">
        <v>76047</v>
      </c>
    </row>
    <row r="3879" spans="2:5" x14ac:dyDescent="0.2">
      <c r="B3879" s="195" t="s">
        <v>1557</v>
      </c>
      <c r="C3879" s="196">
        <v>8.7808034199999998</v>
      </c>
      <c r="D3879" s="208">
        <v>45.91642152</v>
      </c>
      <c r="E3879" s="200">
        <v>12100</v>
      </c>
    </row>
    <row r="3880" spans="2:5" x14ac:dyDescent="0.2">
      <c r="B3880" s="195" t="s">
        <v>3388</v>
      </c>
      <c r="C3880" s="196">
        <v>11.97199708</v>
      </c>
      <c r="D3880" s="208">
        <v>45.807453330000001</v>
      </c>
      <c r="E3880" s="200">
        <v>26039</v>
      </c>
    </row>
    <row r="3881" spans="2:5" x14ac:dyDescent="0.2">
      <c r="B3881" s="195" t="s">
        <v>7825</v>
      </c>
      <c r="C3881" s="196">
        <v>8.3264765799999996</v>
      </c>
      <c r="D3881" s="208">
        <v>46.136970910000002</v>
      </c>
      <c r="E3881" s="200">
        <v>103042</v>
      </c>
    </row>
    <row r="3882" spans="2:5" x14ac:dyDescent="0.2">
      <c r="B3882" s="195" t="s">
        <v>3534</v>
      </c>
      <c r="C3882" s="196">
        <v>11.863530190000001</v>
      </c>
      <c r="D3882" s="208">
        <v>45.320172300000003</v>
      </c>
      <c r="E3882" s="200">
        <v>28048</v>
      </c>
    </row>
    <row r="3883" spans="2:5" x14ac:dyDescent="0.2">
      <c r="B3883" s="195" t="s">
        <v>3389</v>
      </c>
      <c r="C3883" s="196">
        <v>12.31849257</v>
      </c>
      <c r="D3883" s="208">
        <v>45.749694890000001</v>
      </c>
      <c r="E3883" s="200">
        <v>26040</v>
      </c>
    </row>
    <row r="3884" spans="2:5" x14ac:dyDescent="0.2">
      <c r="B3884" s="195" t="s">
        <v>3535</v>
      </c>
      <c r="C3884" s="196">
        <v>11.49174779</v>
      </c>
      <c r="D3884" s="208">
        <v>45.108422070000003</v>
      </c>
      <c r="E3884" s="200">
        <v>28049</v>
      </c>
    </row>
    <row r="3885" spans="2:5" x14ac:dyDescent="0.2">
      <c r="B3885" s="197" t="s">
        <v>4057</v>
      </c>
      <c r="C3885" s="198">
        <v>11.7952732</v>
      </c>
      <c r="D3885" s="209">
        <v>44.794036640000002</v>
      </c>
      <c r="E3885" s="200">
        <v>38012</v>
      </c>
    </row>
    <row r="3886" spans="2:5" x14ac:dyDescent="0.2">
      <c r="B3886" s="195" t="s">
        <v>1050</v>
      </c>
      <c r="C3886" s="196">
        <v>8.4080109200000006</v>
      </c>
      <c r="D3886" s="208">
        <v>44.869394399999997</v>
      </c>
      <c r="E3886" s="200">
        <v>6091</v>
      </c>
    </row>
    <row r="3887" spans="2:5" x14ac:dyDescent="0.2">
      <c r="B3887" s="195" t="s">
        <v>1687</v>
      </c>
      <c r="C3887" s="196">
        <v>9.0484652299999997</v>
      </c>
      <c r="D3887" s="208">
        <v>45.842563900000002</v>
      </c>
      <c r="E3887" s="200">
        <v>13144</v>
      </c>
    </row>
    <row r="3888" spans="2:5" x14ac:dyDescent="0.2">
      <c r="B3888" s="195" t="s">
        <v>3222</v>
      </c>
      <c r="C3888" s="196">
        <v>11.606082689999999</v>
      </c>
      <c r="D3888" s="208">
        <v>45.715642680000002</v>
      </c>
      <c r="E3888" s="200">
        <v>24058</v>
      </c>
    </row>
    <row r="3889" spans="2:5" x14ac:dyDescent="0.2">
      <c r="B3889" s="195" t="s">
        <v>1391</v>
      </c>
      <c r="C3889" s="196">
        <v>8.7116928599999994</v>
      </c>
      <c r="D3889" s="208">
        <v>44.503636210000003</v>
      </c>
      <c r="E3889" s="200">
        <v>10032</v>
      </c>
    </row>
    <row r="3890" spans="2:5" x14ac:dyDescent="0.2">
      <c r="B3890" s="197" t="s">
        <v>4314</v>
      </c>
      <c r="C3890" s="198">
        <v>10.141738289999999</v>
      </c>
      <c r="D3890" s="209">
        <v>44.036744249999998</v>
      </c>
      <c r="E3890" s="200">
        <v>45010</v>
      </c>
    </row>
    <row r="3891" spans="2:5" x14ac:dyDescent="0.2">
      <c r="B3891" s="197" t="s">
        <v>5646</v>
      </c>
      <c r="C3891" s="198">
        <v>13.39220278</v>
      </c>
      <c r="D3891" s="209">
        <v>42.108992749999999</v>
      </c>
      <c r="E3891" s="200">
        <v>66054</v>
      </c>
    </row>
    <row r="3892" spans="2:5" x14ac:dyDescent="0.2">
      <c r="B3892" s="197" t="s">
        <v>5316</v>
      </c>
      <c r="C3892" s="198">
        <v>14.377397999999999</v>
      </c>
      <c r="D3892" s="209">
        <v>40.846607980000002</v>
      </c>
      <c r="E3892" s="200">
        <v>63092</v>
      </c>
    </row>
    <row r="3893" spans="2:5" x14ac:dyDescent="0.2">
      <c r="B3893" s="197" t="s">
        <v>4360</v>
      </c>
      <c r="C3893" s="198">
        <v>10.744672509999999</v>
      </c>
      <c r="D3893" s="209">
        <v>43.9099152</v>
      </c>
      <c r="E3893" s="200">
        <v>47008</v>
      </c>
    </row>
    <row r="3894" spans="2:5" x14ac:dyDescent="0.2">
      <c r="B3894" s="195" t="s">
        <v>7925</v>
      </c>
      <c r="C3894" s="196">
        <v>13.47564023</v>
      </c>
      <c r="D3894" s="208">
        <v>43.150416730000003</v>
      </c>
      <c r="E3894" s="200">
        <v>109011</v>
      </c>
    </row>
    <row r="3895" spans="2:5" x14ac:dyDescent="0.2">
      <c r="B3895" s="197" t="s">
        <v>4081</v>
      </c>
      <c r="C3895" s="198">
        <v>11.82821317</v>
      </c>
      <c r="D3895" s="209">
        <v>44.446570690000001</v>
      </c>
      <c r="E3895" s="200">
        <v>39013</v>
      </c>
    </row>
    <row r="3896" spans="2:5" x14ac:dyDescent="0.2">
      <c r="B3896" s="197" t="s">
        <v>5268</v>
      </c>
      <c r="C3896" s="198">
        <v>14.344035480000001</v>
      </c>
      <c r="D3896" s="209">
        <v>40.61112017</v>
      </c>
      <c r="E3896" s="200">
        <v>63044</v>
      </c>
    </row>
    <row r="3897" spans="2:5" x14ac:dyDescent="0.2">
      <c r="B3897" s="197" t="s">
        <v>4559</v>
      </c>
      <c r="C3897" s="198">
        <v>10.887934530000001</v>
      </c>
      <c r="D3897" s="209">
        <v>43.050200060000002</v>
      </c>
      <c r="E3897" s="200">
        <v>53015</v>
      </c>
    </row>
    <row r="3898" spans="2:5" x14ac:dyDescent="0.2">
      <c r="B3898" s="197" t="s">
        <v>4600</v>
      </c>
      <c r="C3898" s="198">
        <v>12.52301353</v>
      </c>
      <c r="D3898" s="209">
        <v>42.775562620000002</v>
      </c>
      <c r="E3898" s="200">
        <v>54028</v>
      </c>
    </row>
    <row r="3899" spans="2:5" x14ac:dyDescent="0.2">
      <c r="B3899" s="197" t="s">
        <v>6098</v>
      </c>
      <c r="C3899" s="198">
        <v>17.112455959999998</v>
      </c>
      <c r="D3899" s="209">
        <v>40.588195489999997</v>
      </c>
      <c r="E3899" s="200">
        <v>73015</v>
      </c>
    </row>
    <row r="3900" spans="2:5" x14ac:dyDescent="0.2">
      <c r="B3900" s="195" t="s">
        <v>7650</v>
      </c>
      <c r="C3900" s="196">
        <v>9.4898502899999997</v>
      </c>
      <c r="D3900" s="208">
        <v>45.263516989999999</v>
      </c>
      <c r="E3900" s="200">
        <v>98037</v>
      </c>
    </row>
    <row r="3901" spans="2:5" x14ac:dyDescent="0.2">
      <c r="B3901" s="195" t="s">
        <v>3536</v>
      </c>
      <c r="C3901" s="196">
        <v>12.00425748</v>
      </c>
      <c r="D3901" s="208">
        <v>45.555317559999999</v>
      </c>
      <c r="E3901" s="200">
        <v>28050</v>
      </c>
    </row>
    <row r="3902" spans="2:5" x14ac:dyDescent="0.2">
      <c r="B3902" s="197" t="s">
        <v>4337</v>
      </c>
      <c r="C3902" s="198">
        <v>10.34180619</v>
      </c>
      <c r="D3902" s="209">
        <v>43.86849625</v>
      </c>
      <c r="E3902" s="200">
        <v>46018</v>
      </c>
    </row>
    <row r="3903" spans="2:5" x14ac:dyDescent="0.2">
      <c r="B3903" s="195" t="s">
        <v>7475</v>
      </c>
      <c r="C3903" s="196">
        <v>8.1651630100000006</v>
      </c>
      <c r="D3903" s="208">
        <v>45.492072780000001</v>
      </c>
      <c r="E3903" s="200">
        <v>96031</v>
      </c>
    </row>
    <row r="3904" spans="2:5" x14ac:dyDescent="0.2">
      <c r="B3904" s="195" t="s">
        <v>246</v>
      </c>
      <c r="C3904" s="196">
        <v>7.05631276</v>
      </c>
      <c r="D3904" s="208">
        <v>44.958561619999998</v>
      </c>
      <c r="E3904" s="200">
        <v>1145</v>
      </c>
    </row>
    <row r="3905" spans="2:5" x14ac:dyDescent="0.2">
      <c r="B3905" s="195" t="s">
        <v>7476</v>
      </c>
      <c r="C3905" s="196">
        <v>8.2232690300000009</v>
      </c>
      <c r="D3905" s="208">
        <v>45.595695120000002</v>
      </c>
      <c r="E3905" s="200">
        <v>96032</v>
      </c>
    </row>
    <row r="3906" spans="2:5" x14ac:dyDescent="0.2">
      <c r="B3906" s="197" t="s">
        <v>4289</v>
      </c>
      <c r="C3906" s="198">
        <v>13.797024159999999</v>
      </c>
      <c r="D3906" s="209">
        <v>43.050857039999997</v>
      </c>
      <c r="E3906" s="200">
        <v>44029</v>
      </c>
    </row>
    <row r="3907" spans="2:5" x14ac:dyDescent="0.2">
      <c r="B3907" s="195" t="s">
        <v>2968</v>
      </c>
      <c r="C3907" s="196">
        <v>10.773005660000001</v>
      </c>
      <c r="D3907" s="208">
        <v>46.142305</v>
      </c>
      <c r="E3907" s="200">
        <v>22112</v>
      </c>
    </row>
    <row r="3908" spans="2:5" x14ac:dyDescent="0.2">
      <c r="B3908" s="195" t="s">
        <v>1327</v>
      </c>
      <c r="C3908" s="196">
        <v>8.0711600200000007</v>
      </c>
      <c r="D3908" s="208">
        <v>44.299393420000001</v>
      </c>
      <c r="E3908" s="200">
        <v>9037</v>
      </c>
    </row>
    <row r="3909" spans="2:5" x14ac:dyDescent="0.2">
      <c r="B3909" s="195" t="s">
        <v>554</v>
      </c>
      <c r="C3909" s="196">
        <v>8.5388081699999994</v>
      </c>
      <c r="D3909" s="208">
        <v>45.821903829999997</v>
      </c>
      <c r="E3909" s="200">
        <v>3093</v>
      </c>
    </row>
    <row r="3910" spans="2:5" x14ac:dyDescent="0.2">
      <c r="B3910" s="195" t="s">
        <v>7826</v>
      </c>
      <c r="C3910" s="196">
        <v>8.3196805099999995</v>
      </c>
      <c r="D3910" s="208">
        <v>45.91223892</v>
      </c>
      <c r="E3910" s="200">
        <v>103043</v>
      </c>
    </row>
    <row r="3911" spans="2:5" x14ac:dyDescent="0.2">
      <c r="B3911" s="195" t="s">
        <v>7386</v>
      </c>
      <c r="C3911" s="196">
        <v>8.7792536099999996</v>
      </c>
      <c r="D3911" s="208">
        <v>39.701463760000003</v>
      </c>
      <c r="E3911" s="200">
        <v>95026</v>
      </c>
    </row>
    <row r="3912" spans="2:5" x14ac:dyDescent="0.2">
      <c r="B3912" s="197" t="s">
        <v>4238</v>
      </c>
      <c r="C3912" s="198">
        <v>13.009517880000001</v>
      </c>
      <c r="D3912" s="209">
        <v>43.256613809999997</v>
      </c>
      <c r="E3912" s="200">
        <v>43024</v>
      </c>
    </row>
    <row r="3913" spans="2:5" x14ac:dyDescent="0.2">
      <c r="B3913" s="195" t="s">
        <v>6342</v>
      </c>
      <c r="C3913" s="196">
        <v>16.597926940000001</v>
      </c>
      <c r="D3913" s="208">
        <v>40.667511660000002</v>
      </c>
      <c r="E3913" s="200">
        <v>77014</v>
      </c>
    </row>
    <row r="3914" spans="2:5" x14ac:dyDescent="0.2">
      <c r="B3914" s="195" t="s">
        <v>247</v>
      </c>
      <c r="C3914" s="196">
        <v>7.5413209300000004</v>
      </c>
      <c r="D3914" s="208">
        <v>45.256641369999997</v>
      </c>
      <c r="E3914" s="200">
        <v>1146</v>
      </c>
    </row>
    <row r="3915" spans="2:5" x14ac:dyDescent="0.2">
      <c r="B3915" s="197" t="s">
        <v>6174</v>
      </c>
      <c r="C3915" s="198">
        <v>18.134106809999999</v>
      </c>
      <c r="D3915" s="209">
        <v>40.032637800000003</v>
      </c>
      <c r="E3915" s="200">
        <v>75042</v>
      </c>
    </row>
    <row r="3916" spans="2:5" x14ac:dyDescent="0.2">
      <c r="B3916" s="197" t="s">
        <v>5934</v>
      </c>
      <c r="C3916" s="198">
        <v>14.711001660000001</v>
      </c>
      <c r="D3916" s="209">
        <v>41.612403749999999</v>
      </c>
      <c r="E3916" s="200">
        <v>70037</v>
      </c>
    </row>
    <row r="3917" spans="2:5" x14ac:dyDescent="0.2">
      <c r="B3917" s="195" t="s">
        <v>248</v>
      </c>
      <c r="C3917" s="196">
        <v>7.1121519099999997</v>
      </c>
      <c r="D3917" s="208">
        <v>45.118705200000001</v>
      </c>
      <c r="E3917" s="200">
        <v>1147</v>
      </c>
    </row>
    <row r="3918" spans="2:5" x14ac:dyDescent="0.2">
      <c r="B3918" s="197" t="s">
        <v>6011</v>
      </c>
      <c r="C3918" s="198">
        <v>16.051443190000001</v>
      </c>
      <c r="D3918" s="209">
        <v>41.710533949999999</v>
      </c>
      <c r="E3918" s="200">
        <v>71031</v>
      </c>
    </row>
    <row r="3919" spans="2:5" x14ac:dyDescent="0.2">
      <c r="B3919" s="195" t="s">
        <v>6699</v>
      </c>
      <c r="C3919" s="196">
        <v>12.589720140000001</v>
      </c>
      <c r="D3919" s="208">
        <v>37.651348480000003</v>
      </c>
      <c r="E3919" s="200">
        <v>81012</v>
      </c>
    </row>
    <row r="3920" spans="2:5" x14ac:dyDescent="0.2">
      <c r="B3920" s="195" t="s">
        <v>2308</v>
      </c>
      <c r="C3920" s="196">
        <v>10.359790439999999</v>
      </c>
      <c r="D3920" s="208">
        <v>45.503603470000002</v>
      </c>
      <c r="E3920" s="200">
        <v>17107</v>
      </c>
    </row>
    <row r="3921" spans="2:5" x14ac:dyDescent="0.2">
      <c r="B3921" s="197" t="s">
        <v>4855</v>
      </c>
      <c r="C3921" s="198">
        <v>12.39943403</v>
      </c>
      <c r="D3921" s="209">
        <v>42.204669170000003</v>
      </c>
      <c r="E3921" s="200">
        <v>58058</v>
      </c>
    </row>
    <row r="3922" spans="2:5" x14ac:dyDescent="0.2">
      <c r="B3922" s="195" t="s">
        <v>6953</v>
      </c>
      <c r="C3922" s="196">
        <v>14.21424397</v>
      </c>
      <c r="D3922" s="208">
        <v>37.305000059999998</v>
      </c>
      <c r="E3922" s="200">
        <v>85009</v>
      </c>
    </row>
    <row r="3923" spans="2:5" x14ac:dyDescent="0.2">
      <c r="B3923" s="195" t="s">
        <v>6839</v>
      </c>
      <c r="C3923" s="196">
        <v>15.135855469999999</v>
      </c>
      <c r="D3923" s="208">
        <v>38.089797150000003</v>
      </c>
      <c r="E3923" s="200">
        <v>83046</v>
      </c>
    </row>
    <row r="3924" spans="2:5" x14ac:dyDescent="0.2">
      <c r="B3924" s="195" t="s">
        <v>7041</v>
      </c>
      <c r="C3924" s="196">
        <v>14.56159557</v>
      </c>
      <c r="D3924" s="208">
        <v>37.084005589999997</v>
      </c>
      <c r="E3924" s="200">
        <v>87056</v>
      </c>
    </row>
    <row r="3925" spans="2:5" x14ac:dyDescent="0.2">
      <c r="B3925" s="195" t="s">
        <v>249</v>
      </c>
      <c r="C3925" s="196">
        <v>7.9370016200000002</v>
      </c>
      <c r="D3925" s="208">
        <v>45.298536220000003</v>
      </c>
      <c r="E3925" s="200">
        <v>1148</v>
      </c>
    </row>
    <row r="3926" spans="2:5" x14ac:dyDescent="0.2">
      <c r="B3926" s="195" t="s">
        <v>2969</v>
      </c>
      <c r="C3926" s="196">
        <v>11.72840998</v>
      </c>
      <c r="D3926" s="208">
        <v>46.470363630000001</v>
      </c>
      <c r="E3926" s="200">
        <v>22113</v>
      </c>
    </row>
    <row r="3927" spans="2:5" x14ac:dyDescent="0.2">
      <c r="B3927" s="195" t="s">
        <v>1788</v>
      </c>
      <c r="C3927" s="196">
        <v>10.25480299</v>
      </c>
      <c r="D3927" s="208">
        <v>46.256482810000001</v>
      </c>
      <c r="E3927" s="200">
        <v>14040</v>
      </c>
    </row>
    <row r="3928" spans="2:5" x14ac:dyDescent="0.2">
      <c r="B3928" s="195" t="s">
        <v>250</v>
      </c>
      <c r="C3928" s="196">
        <v>7.06814068</v>
      </c>
      <c r="D3928" s="208">
        <v>45.120733319999999</v>
      </c>
      <c r="E3928" s="200">
        <v>1149</v>
      </c>
    </row>
    <row r="3929" spans="2:5" x14ac:dyDescent="0.2">
      <c r="B3929" s="195" t="s">
        <v>7202</v>
      </c>
      <c r="C3929" s="196">
        <v>9.0688689999999994</v>
      </c>
      <c r="D3929" s="208">
        <v>39.947611930000001</v>
      </c>
      <c r="E3929" s="200">
        <v>91047</v>
      </c>
    </row>
    <row r="3930" spans="2:5" x14ac:dyDescent="0.2">
      <c r="B3930" s="195" t="s">
        <v>7889</v>
      </c>
      <c r="C3930" s="196">
        <v>9.1552721699999999</v>
      </c>
      <c r="D3930" s="208">
        <v>45.661550810000001</v>
      </c>
      <c r="E3930" s="200">
        <v>108030</v>
      </c>
    </row>
    <row r="3931" spans="2:5" x14ac:dyDescent="0.2">
      <c r="B3931" s="195" t="s">
        <v>2490</v>
      </c>
      <c r="C3931" s="196">
        <v>8.7366135499999995</v>
      </c>
      <c r="D3931" s="208">
        <v>45.096938270000003</v>
      </c>
      <c r="E3931" s="200">
        <v>18088</v>
      </c>
    </row>
    <row r="3932" spans="2:5" x14ac:dyDescent="0.2">
      <c r="B3932" s="197" t="s">
        <v>3788</v>
      </c>
      <c r="C3932" s="198">
        <v>13.423933659999999</v>
      </c>
      <c r="D3932" s="209">
        <v>45.916703050000002</v>
      </c>
      <c r="E3932" s="200">
        <v>31011</v>
      </c>
    </row>
    <row r="3933" spans="2:5" x14ac:dyDescent="0.2">
      <c r="B3933" s="197" t="s">
        <v>3876</v>
      </c>
      <c r="C3933" s="198">
        <v>10.139961189999999</v>
      </c>
      <c r="D3933" s="209">
        <v>44.756817409999996</v>
      </c>
      <c r="E3933" s="200">
        <v>34020</v>
      </c>
    </row>
    <row r="3934" spans="2:5" x14ac:dyDescent="0.2">
      <c r="B3934" s="197" t="s">
        <v>4023</v>
      </c>
      <c r="C3934" s="198">
        <v>11.64047564</v>
      </c>
      <c r="D3934" s="209">
        <v>44.476444059999999</v>
      </c>
      <c r="E3934" s="200">
        <v>37037</v>
      </c>
    </row>
    <row r="3935" spans="2:5" x14ac:dyDescent="0.2">
      <c r="B3935" s="195" t="s">
        <v>1893</v>
      </c>
      <c r="C3935" s="196">
        <v>9.3237739400000006</v>
      </c>
      <c r="D3935" s="208">
        <v>45.401226229999999</v>
      </c>
      <c r="E3935" s="200">
        <v>15139</v>
      </c>
    </row>
    <row r="3936" spans="2:5" x14ac:dyDescent="0.2">
      <c r="B3936" s="195" t="s">
        <v>2198</v>
      </c>
      <c r="C3936" s="196">
        <v>9.4935419700000008</v>
      </c>
      <c r="D3936" s="208">
        <v>45.67277395</v>
      </c>
      <c r="E3936" s="200">
        <v>16250</v>
      </c>
    </row>
    <row r="3937" spans="2:5" x14ac:dyDescent="0.2">
      <c r="B3937" s="195" t="s">
        <v>2741</v>
      </c>
      <c r="C3937" s="196">
        <v>10.50745401</v>
      </c>
      <c r="D3937" s="208">
        <v>45.327072780000002</v>
      </c>
      <c r="E3937" s="200">
        <v>20034</v>
      </c>
    </row>
    <row r="3938" spans="2:5" x14ac:dyDescent="0.2">
      <c r="B3938" s="197" t="s">
        <v>3964</v>
      </c>
      <c r="C3938" s="198">
        <v>11.07147687</v>
      </c>
      <c r="D3938" s="209">
        <v>44.848944719999999</v>
      </c>
      <c r="E3938" s="200">
        <v>36021</v>
      </c>
    </row>
    <row r="3939" spans="2:5" x14ac:dyDescent="0.2">
      <c r="B3939" s="195" t="s">
        <v>3390</v>
      </c>
      <c r="C3939" s="196">
        <v>12.61350058</v>
      </c>
      <c r="D3939" s="208">
        <v>45.805246699999998</v>
      </c>
      <c r="E3939" s="200">
        <v>26041</v>
      </c>
    </row>
    <row r="3940" spans="2:5" x14ac:dyDescent="0.2">
      <c r="B3940" s="195" t="s">
        <v>7282</v>
      </c>
      <c r="C3940" s="196">
        <v>12.78652713</v>
      </c>
      <c r="D3940" s="208">
        <v>46.21673311</v>
      </c>
      <c r="E3940" s="200">
        <v>93026</v>
      </c>
    </row>
    <row r="3941" spans="2:5" x14ac:dyDescent="0.2">
      <c r="B3941" s="195" t="s">
        <v>3537</v>
      </c>
      <c r="C3941" s="196">
        <v>11.517457650000001</v>
      </c>
      <c r="D3941" s="208">
        <v>45.217590020000003</v>
      </c>
      <c r="E3941" s="200">
        <v>28051</v>
      </c>
    </row>
    <row r="3942" spans="2:5" x14ac:dyDescent="0.2">
      <c r="B3942" s="195" t="s">
        <v>3538</v>
      </c>
      <c r="C3942" s="196">
        <v>11.524118120000001</v>
      </c>
      <c r="D3942" s="208">
        <v>45.19236677</v>
      </c>
      <c r="E3942" s="200">
        <v>28052</v>
      </c>
    </row>
    <row r="3943" spans="2:5" x14ac:dyDescent="0.2">
      <c r="B3943" s="195" t="s">
        <v>555</v>
      </c>
      <c r="C3943" s="196">
        <v>8.5376018299999998</v>
      </c>
      <c r="D3943" s="208">
        <v>45.79003479</v>
      </c>
      <c r="E3943" s="200">
        <v>3095</v>
      </c>
    </row>
    <row r="3944" spans="2:5" x14ac:dyDescent="0.2">
      <c r="B3944" s="195" t="s">
        <v>3315</v>
      </c>
      <c r="C3944" s="196">
        <v>12.079418130000001</v>
      </c>
      <c r="D3944" s="208">
        <v>46.062401100000002</v>
      </c>
      <c r="E3944" s="200">
        <v>25034</v>
      </c>
    </row>
    <row r="3945" spans="2:5" x14ac:dyDescent="0.2">
      <c r="B3945" s="195" t="s">
        <v>3622</v>
      </c>
      <c r="C3945" s="196">
        <v>11.197729949999999</v>
      </c>
      <c r="D3945" s="208">
        <v>45.061848380000001</v>
      </c>
      <c r="E3945" s="200">
        <v>29032</v>
      </c>
    </row>
    <row r="3946" spans="2:5" x14ac:dyDescent="0.2">
      <c r="B3946" s="195" t="s">
        <v>1051</v>
      </c>
      <c r="C3946" s="196">
        <v>8.4269028099999996</v>
      </c>
      <c r="D3946" s="208">
        <v>44.64399212</v>
      </c>
      <c r="E3946" s="200">
        <v>6092</v>
      </c>
    </row>
    <row r="3947" spans="2:5" x14ac:dyDescent="0.2">
      <c r="B3947" s="197" t="s">
        <v>4101</v>
      </c>
      <c r="C3947" s="198">
        <v>12.06061678</v>
      </c>
      <c r="D3947" s="209">
        <v>44.126974689999997</v>
      </c>
      <c r="E3947" s="200">
        <v>40019</v>
      </c>
    </row>
    <row r="3948" spans="2:5" x14ac:dyDescent="0.2">
      <c r="B3948" s="195" t="s">
        <v>1392</v>
      </c>
      <c r="C3948" s="196">
        <v>8.7480286500000002</v>
      </c>
      <c r="D3948" s="208">
        <v>44.445402919999999</v>
      </c>
      <c r="E3948" s="200">
        <v>10033</v>
      </c>
    </row>
    <row r="3949" spans="2:5" x14ac:dyDescent="0.2">
      <c r="B3949" s="195" t="s">
        <v>1894</v>
      </c>
      <c r="C3949" s="196">
        <v>9.3242521699999994</v>
      </c>
      <c r="D3949" s="208">
        <v>45.357530740000001</v>
      </c>
      <c r="E3949" s="200">
        <v>15140</v>
      </c>
    </row>
    <row r="3950" spans="2:5" x14ac:dyDescent="0.2">
      <c r="B3950" s="197" t="s">
        <v>6175</v>
      </c>
      <c r="C3950" s="198">
        <v>18.337053210000001</v>
      </c>
      <c r="D3950" s="209">
        <v>40.266842339999997</v>
      </c>
      <c r="E3950" s="200">
        <v>75043</v>
      </c>
    </row>
    <row r="3951" spans="2:5" x14ac:dyDescent="0.2">
      <c r="B3951" s="195" t="s">
        <v>7651</v>
      </c>
      <c r="C3951" s="196">
        <v>9.8367805500000003</v>
      </c>
      <c r="D3951" s="208">
        <v>45.118797860000001</v>
      </c>
      <c r="E3951" s="200">
        <v>98038</v>
      </c>
    </row>
    <row r="3952" spans="2:5" x14ac:dyDescent="0.2">
      <c r="B3952" s="195" t="s">
        <v>6276</v>
      </c>
      <c r="C3952" s="196">
        <v>15.652914770000001</v>
      </c>
      <c r="D3952" s="208">
        <v>40.994436520000001</v>
      </c>
      <c r="E3952" s="200">
        <v>76048</v>
      </c>
    </row>
    <row r="3953" spans="2:5" x14ac:dyDescent="0.2">
      <c r="B3953" s="195" t="s">
        <v>6638</v>
      </c>
      <c r="C3953" s="196">
        <v>15.88191801</v>
      </c>
      <c r="D3953" s="208">
        <v>38.30220447</v>
      </c>
      <c r="E3953" s="200">
        <v>80048</v>
      </c>
    </row>
    <row r="3954" spans="2:5" x14ac:dyDescent="0.2">
      <c r="B3954" s="195" t="s">
        <v>6639</v>
      </c>
      <c r="C3954" s="196">
        <v>16.059780239999998</v>
      </c>
      <c r="D3954" s="208">
        <v>38.43395838</v>
      </c>
      <c r="E3954" s="200">
        <v>80049</v>
      </c>
    </row>
    <row r="3955" spans="2:5" x14ac:dyDescent="0.2">
      <c r="B3955" s="195" t="s">
        <v>7067</v>
      </c>
      <c r="C3955" s="196">
        <v>15.126754869999999</v>
      </c>
      <c r="D3955" s="208">
        <v>37.17850834</v>
      </c>
      <c r="E3955" s="200">
        <v>89012</v>
      </c>
    </row>
    <row r="3956" spans="2:5" x14ac:dyDescent="0.2">
      <c r="B3956" s="195" t="s">
        <v>7720</v>
      </c>
      <c r="C3956" s="196">
        <v>17.02282168</v>
      </c>
      <c r="D3956" s="208">
        <v>39.305188129999998</v>
      </c>
      <c r="E3956" s="200">
        <v>101014</v>
      </c>
    </row>
    <row r="3957" spans="2:5" x14ac:dyDescent="0.2">
      <c r="B3957" s="197" t="s">
        <v>6176</v>
      </c>
      <c r="C3957" s="198">
        <v>18.123619560000002</v>
      </c>
      <c r="D3957" s="209">
        <v>39.973545129999998</v>
      </c>
      <c r="E3957" s="200">
        <v>75044</v>
      </c>
    </row>
    <row r="3958" spans="2:5" x14ac:dyDescent="0.2">
      <c r="B3958" s="197" t="s">
        <v>5269</v>
      </c>
      <c r="C3958" s="198">
        <v>14.232700680000001</v>
      </c>
      <c r="D3958" s="209">
        <v>40.924025440000001</v>
      </c>
      <c r="E3958" s="200">
        <v>63045</v>
      </c>
    </row>
    <row r="3959" spans="2:5" x14ac:dyDescent="0.2">
      <c r="B3959" s="195" t="s">
        <v>6640</v>
      </c>
      <c r="C3959" s="196">
        <v>15.785094709999999</v>
      </c>
      <c r="D3959" s="208">
        <v>37.92087265</v>
      </c>
      <c r="E3959" s="200">
        <v>80050</v>
      </c>
    </row>
    <row r="3960" spans="2:5" x14ac:dyDescent="0.2">
      <c r="B3960" s="197" t="s">
        <v>5364</v>
      </c>
      <c r="C3960" s="198">
        <v>15.05388527</v>
      </c>
      <c r="D3960" s="209">
        <v>41.102899069999999</v>
      </c>
      <c r="E3960" s="200">
        <v>64048</v>
      </c>
    </row>
    <row r="3961" spans="2:5" x14ac:dyDescent="0.2">
      <c r="B3961" s="197" t="s">
        <v>5185</v>
      </c>
      <c r="C3961" s="198">
        <v>14.50444253</v>
      </c>
      <c r="D3961" s="209">
        <v>41.161331160000003</v>
      </c>
      <c r="E3961" s="200">
        <v>62039</v>
      </c>
    </row>
    <row r="3962" spans="2:5" x14ac:dyDescent="0.2">
      <c r="B3962" s="195" t="s">
        <v>713</v>
      </c>
      <c r="C3962" s="196">
        <v>7.3205824799999997</v>
      </c>
      <c r="D3962" s="208">
        <v>44.562055119999997</v>
      </c>
      <c r="E3962" s="200">
        <v>4122</v>
      </c>
    </row>
    <row r="3963" spans="2:5" x14ac:dyDescent="0.2">
      <c r="B3963" s="195" t="s">
        <v>1789</v>
      </c>
      <c r="C3963" s="196">
        <v>9.5442644600000008</v>
      </c>
      <c r="D3963" s="208">
        <v>46.15462874</v>
      </c>
      <c r="E3963" s="200">
        <v>14041</v>
      </c>
    </row>
    <row r="3964" spans="2:5" x14ac:dyDescent="0.2">
      <c r="B3964" s="197" t="s">
        <v>6177</v>
      </c>
      <c r="C3964" s="198">
        <v>18.289445140000002</v>
      </c>
      <c r="D3964" s="209">
        <v>40.154760639999999</v>
      </c>
      <c r="E3964" s="200">
        <v>75045</v>
      </c>
    </row>
    <row r="3965" spans="2:5" x14ac:dyDescent="0.2">
      <c r="B3965" s="195" t="s">
        <v>2827</v>
      </c>
      <c r="C3965" s="196">
        <v>11.25557484</v>
      </c>
      <c r="D3965" s="208">
        <v>46.586375510000003</v>
      </c>
      <c r="E3965" s="200">
        <v>21050</v>
      </c>
    </row>
    <row r="3966" spans="2:5" x14ac:dyDescent="0.2">
      <c r="B3966" s="195" t="s">
        <v>1895</v>
      </c>
      <c r="C3966" s="196">
        <v>9.4239803000000002</v>
      </c>
      <c r="D3966" s="208">
        <v>45.497932480000003</v>
      </c>
      <c r="E3966" s="200">
        <v>15142</v>
      </c>
    </row>
    <row r="3967" spans="2:5" x14ac:dyDescent="0.2">
      <c r="B3967" s="195" t="s">
        <v>1688</v>
      </c>
      <c r="C3967" s="196">
        <v>9.2389107500000005</v>
      </c>
      <c r="D3967" s="208">
        <v>46.021103240000002</v>
      </c>
      <c r="E3967" s="200">
        <v>13145</v>
      </c>
    </row>
    <row r="3968" spans="2:5" x14ac:dyDescent="0.2">
      <c r="B3968" s="195" t="s">
        <v>2491</v>
      </c>
      <c r="C3968" s="196">
        <v>9.2790611799999994</v>
      </c>
      <c r="D3968" s="208">
        <v>44.795950140000002</v>
      </c>
      <c r="E3968" s="200">
        <v>18089</v>
      </c>
    </row>
    <row r="3969" spans="2:5" x14ac:dyDescent="0.2">
      <c r="B3969" s="195" t="s">
        <v>1257</v>
      </c>
      <c r="C3969" s="196">
        <v>7.8055595599999998</v>
      </c>
      <c r="D3969" s="208">
        <v>44.076373519999997</v>
      </c>
      <c r="E3969" s="200">
        <v>8034</v>
      </c>
    </row>
    <row r="3970" spans="2:5" x14ac:dyDescent="0.2">
      <c r="B3970" s="195" t="s">
        <v>6437</v>
      </c>
      <c r="C3970" s="196">
        <v>16.192887670000001</v>
      </c>
      <c r="D3970" s="208">
        <v>39.262116570000003</v>
      </c>
      <c r="E3970" s="200">
        <v>78079</v>
      </c>
    </row>
    <row r="3971" spans="2:5" x14ac:dyDescent="0.2">
      <c r="B3971" s="195" t="s">
        <v>6924</v>
      </c>
      <c r="C3971" s="196">
        <v>12.966411219999999</v>
      </c>
      <c r="D3971" s="208">
        <v>37.598224930000001</v>
      </c>
      <c r="E3971" s="200">
        <v>84023</v>
      </c>
    </row>
    <row r="3972" spans="2:5" x14ac:dyDescent="0.2">
      <c r="B3972" s="197" t="s">
        <v>4856</v>
      </c>
      <c r="C3972" s="198">
        <v>12.63722447</v>
      </c>
      <c r="D3972" s="209">
        <v>42.033705320000003</v>
      </c>
      <c r="E3972" s="200">
        <v>58059</v>
      </c>
    </row>
    <row r="3973" spans="2:5" x14ac:dyDescent="0.2">
      <c r="B3973" s="195" t="s">
        <v>3466</v>
      </c>
      <c r="C3973" s="196">
        <v>12.45265571</v>
      </c>
      <c r="D3973" s="208">
        <v>45.619033180000002</v>
      </c>
      <c r="E3973" s="200">
        <v>27022</v>
      </c>
    </row>
    <row r="3974" spans="2:5" x14ac:dyDescent="0.2">
      <c r="B3974" s="195" t="s">
        <v>1052</v>
      </c>
      <c r="C3974" s="196">
        <v>8.2975245300000005</v>
      </c>
      <c r="D3974" s="208">
        <v>44.51779681</v>
      </c>
      <c r="E3974" s="200">
        <v>6093</v>
      </c>
    </row>
    <row r="3975" spans="2:5" x14ac:dyDescent="0.2">
      <c r="B3975" s="195" t="s">
        <v>2828</v>
      </c>
      <c r="C3975" s="196">
        <v>11.161837800000001</v>
      </c>
      <c r="D3975" s="208">
        <v>46.671764090000003</v>
      </c>
      <c r="E3975" s="200">
        <v>21051</v>
      </c>
    </row>
    <row r="3976" spans="2:5" x14ac:dyDescent="0.2">
      <c r="B3976" s="195" t="s">
        <v>7573</v>
      </c>
      <c r="C3976" s="196">
        <v>9.4100148699999995</v>
      </c>
      <c r="D3976" s="208">
        <v>45.698536449999999</v>
      </c>
      <c r="E3976" s="200">
        <v>97048</v>
      </c>
    </row>
    <row r="3977" spans="2:5" x14ac:dyDescent="0.2">
      <c r="B3977" s="195" t="s">
        <v>1558</v>
      </c>
      <c r="C3977" s="196">
        <v>8.6721033100000007</v>
      </c>
      <c r="D3977" s="208">
        <v>45.746725249999997</v>
      </c>
      <c r="E3977" s="200">
        <v>12101</v>
      </c>
    </row>
    <row r="3978" spans="2:5" x14ac:dyDescent="0.2">
      <c r="B3978" s="197" t="s">
        <v>4137</v>
      </c>
      <c r="C3978" s="198">
        <v>12.33675362</v>
      </c>
      <c r="D3978" s="209">
        <v>43.647509540000001</v>
      </c>
      <c r="E3978" s="200">
        <v>41025</v>
      </c>
    </row>
    <row r="3979" spans="2:5" x14ac:dyDescent="0.2">
      <c r="B3979" s="197" t="s">
        <v>4138</v>
      </c>
      <c r="C3979" s="198">
        <v>12.493504270000001</v>
      </c>
      <c r="D3979" s="209">
        <v>43.870426549999998</v>
      </c>
      <c r="E3979" s="200">
        <v>41026</v>
      </c>
    </row>
    <row r="3980" spans="2:5" x14ac:dyDescent="0.2">
      <c r="B3980" s="197" t="s">
        <v>5501</v>
      </c>
      <c r="C3980" s="198">
        <v>14.75357737</v>
      </c>
      <c r="D3980" s="209">
        <v>40.786294599999998</v>
      </c>
      <c r="E3980" s="200">
        <v>65067</v>
      </c>
    </row>
    <row r="3981" spans="2:5" x14ac:dyDescent="0.2">
      <c r="B3981" s="197" t="s">
        <v>4102</v>
      </c>
      <c r="C3981" s="198">
        <v>12.195844449999999</v>
      </c>
      <c r="D3981" s="209">
        <v>43.957013410000002</v>
      </c>
      <c r="E3981" s="200">
        <v>40020</v>
      </c>
    </row>
    <row r="3982" spans="2:5" x14ac:dyDescent="0.2">
      <c r="B3982" s="195" t="s">
        <v>251</v>
      </c>
      <c r="C3982" s="196">
        <v>7.88256683</v>
      </c>
      <c r="D3982" s="208">
        <v>45.356978589999997</v>
      </c>
      <c r="E3982" s="200">
        <v>1150</v>
      </c>
    </row>
    <row r="3983" spans="2:5" x14ac:dyDescent="0.2">
      <c r="B3983" s="197" t="s">
        <v>5365</v>
      </c>
      <c r="C3983" s="198">
        <v>14.7361319</v>
      </c>
      <c r="D3983" s="209">
        <v>40.920115090000003</v>
      </c>
      <c r="E3983" s="200">
        <v>64049</v>
      </c>
    </row>
    <row r="3984" spans="2:5" x14ac:dyDescent="0.2">
      <c r="B3984" s="195" t="s">
        <v>3699</v>
      </c>
      <c r="C3984" s="196">
        <v>13.047841</v>
      </c>
      <c r="D3984" s="208">
        <v>46.051124919999999</v>
      </c>
      <c r="E3984" s="200">
        <v>30058</v>
      </c>
    </row>
    <row r="3985" spans="2:5" x14ac:dyDescent="0.2">
      <c r="B3985" s="197" t="s">
        <v>4192</v>
      </c>
      <c r="C3985" s="198">
        <v>13.03738719</v>
      </c>
      <c r="D3985" s="209">
        <v>43.47142461</v>
      </c>
      <c r="E3985" s="200">
        <v>42024</v>
      </c>
    </row>
    <row r="3986" spans="2:5" x14ac:dyDescent="0.2">
      <c r="B3986" s="195" t="s">
        <v>7827</v>
      </c>
      <c r="C3986" s="196">
        <v>8.4529326699999991</v>
      </c>
      <c r="D3986" s="208">
        <v>45.960981400000001</v>
      </c>
      <c r="E3986" s="200">
        <v>103044</v>
      </c>
    </row>
    <row r="3987" spans="2:5" x14ac:dyDescent="0.2">
      <c r="B3987" s="195" t="s">
        <v>6840</v>
      </c>
      <c r="C3987" s="196">
        <v>15.246443749999999</v>
      </c>
      <c r="D3987" s="208">
        <v>38.167942369999999</v>
      </c>
      <c r="E3987" s="200">
        <v>83047</v>
      </c>
    </row>
    <row r="3988" spans="2:5" x14ac:dyDescent="0.2">
      <c r="B3988" s="195" t="s">
        <v>3539</v>
      </c>
      <c r="C3988" s="196">
        <v>11.44223809</v>
      </c>
      <c r="D3988" s="208">
        <v>45.166988859999996</v>
      </c>
      <c r="E3988" s="200">
        <v>28053</v>
      </c>
    </row>
    <row r="3989" spans="2:5" x14ac:dyDescent="0.2">
      <c r="B3989" s="195" t="s">
        <v>7652</v>
      </c>
      <c r="C3989" s="196">
        <v>9.4298793399999994</v>
      </c>
      <c r="D3989" s="208">
        <v>45.432900410000002</v>
      </c>
      <c r="E3989" s="200">
        <v>98039</v>
      </c>
    </row>
    <row r="3990" spans="2:5" x14ac:dyDescent="0.2">
      <c r="B3990" s="195" t="s">
        <v>1689</v>
      </c>
      <c r="C3990" s="196">
        <v>9.2451162999999994</v>
      </c>
      <c r="D3990" s="208">
        <v>45.786384650000002</v>
      </c>
      <c r="E3990" s="200">
        <v>13147</v>
      </c>
    </row>
    <row r="3991" spans="2:5" x14ac:dyDescent="0.2">
      <c r="B3991" s="197" t="s">
        <v>6122</v>
      </c>
      <c r="C3991" s="198">
        <v>17.808582340000001</v>
      </c>
      <c r="D3991" s="209">
        <v>40.554592900000003</v>
      </c>
      <c r="E3991" s="200">
        <v>74010</v>
      </c>
    </row>
    <row r="3992" spans="2:5" x14ac:dyDescent="0.2">
      <c r="B3992" s="195" t="s">
        <v>1790</v>
      </c>
      <c r="C3992" s="196">
        <v>9.3794567200000003</v>
      </c>
      <c r="D3992" s="208">
        <v>46.304453369999997</v>
      </c>
      <c r="E3992" s="200">
        <v>14043</v>
      </c>
    </row>
    <row r="3993" spans="2:5" x14ac:dyDescent="0.2">
      <c r="B3993" s="195" t="s">
        <v>1559</v>
      </c>
      <c r="C3993" s="196">
        <v>8.7588133599999995</v>
      </c>
      <c r="D3993" s="208">
        <v>45.947018730000003</v>
      </c>
      <c r="E3993" s="200">
        <v>12102</v>
      </c>
    </row>
    <row r="3994" spans="2:5" x14ac:dyDescent="0.2">
      <c r="B3994" s="195" t="s">
        <v>1896</v>
      </c>
      <c r="C3994" s="196">
        <v>8.8538784600000007</v>
      </c>
      <c r="D3994" s="208">
        <v>45.498268449999998</v>
      </c>
      <c r="E3994" s="200">
        <v>15144</v>
      </c>
    </row>
    <row r="3995" spans="2:5" x14ac:dyDescent="0.2">
      <c r="B3995" s="197" t="s">
        <v>4058</v>
      </c>
      <c r="C3995" s="198">
        <v>12.229244899999999</v>
      </c>
      <c r="D3995" s="209">
        <v>44.922486990000003</v>
      </c>
      <c r="E3995" s="200">
        <v>38014</v>
      </c>
    </row>
    <row r="3996" spans="2:5" x14ac:dyDescent="0.2">
      <c r="B3996" s="195" t="s">
        <v>7721</v>
      </c>
      <c r="C3996" s="196">
        <v>16.793864509999999</v>
      </c>
      <c r="D3996" s="208">
        <v>39.082524339999999</v>
      </c>
      <c r="E3996" s="200">
        <v>101015</v>
      </c>
    </row>
    <row r="3997" spans="2:5" x14ac:dyDescent="0.2">
      <c r="B3997" s="195" t="s">
        <v>6841</v>
      </c>
      <c r="C3997" s="196">
        <v>15.55572383</v>
      </c>
      <c r="D3997" s="208">
        <v>38.19395841</v>
      </c>
      <c r="E3997" s="200">
        <v>83048</v>
      </c>
    </row>
    <row r="3998" spans="2:5" x14ac:dyDescent="0.2">
      <c r="B3998" s="195" t="s">
        <v>3540</v>
      </c>
      <c r="C3998" s="196">
        <v>11.75878722</v>
      </c>
      <c r="D3998" s="208">
        <v>45.443543849999998</v>
      </c>
      <c r="E3998" s="200">
        <v>28054</v>
      </c>
    </row>
    <row r="3999" spans="2:5" x14ac:dyDescent="0.2">
      <c r="B3999" s="197" t="s">
        <v>5270</v>
      </c>
      <c r="C3999" s="198">
        <v>14.412685400000001</v>
      </c>
      <c r="D3999" s="209">
        <v>40.644033520000001</v>
      </c>
      <c r="E3999" s="200">
        <v>63046</v>
      </c>
    </row>
    <row r="4000" spans="2:5" x14ac:dyDescent="0.2">
      <c r="B4000" s="195" t="s">
        <v>252</v>
      </c>
      <c r="C4000" s="196">
        <v>7.7789621999999996</v>
      </c>
      <c r="D4000" s="208">
        <v>45.490069949999999</v>
      </c>
      <c r="E4000" s="200">
        <v>1151</v>
      </c>
    </row>
    <row r="4001" spans="2:5" x14ac:dyDescent="0.2">
      <c r="B4001" s="195" t="s">
        <v>7890</v>
      </c>
      <c r="C4001" s="196">
        <v>9.4394805500000007</v>
      </c>
      <c r="D4001" s="208">
        <v>45.625970389999999</v>
      </c>
      <c r="E4001" s="200">
        <v>108031</v>
      </c>
    </row>
    <row r="4002" spans="2:5" x14ac:dyDescent="0.2">
      <c r="B4002" s="195" t="s">
        <v>2970</v>
      </c>
      <c r="C4002" s="196">
        <v>10.802770069999999</v>
      </c>
      <c r="D4002" s="208">
        <v>46.31580915</v>
      </c>
      <c r="E4002" s="200">
        <v>22114</v>
      </c>
    </row>
    <row r="4003" spans="2:5" x14ac:dyDescent="0.2">
      <c r="B4003" s="195" t="s">
        <v>2492</v>
      </c>
      <c r="C4003" s="196">
        <v>8.8459605700000008</v>
      </c>
      <c r="D4003" s="208">
        <v>45.060880079999997</v>
      </c>
      <c r="E4003" s="200">
        <v>18090</v>
      </c>
    </row>
    <row r="4004" spans="2:5" x14ac:dyDescent="0.2">
      <c r="B4004" s="195" t="s">
        <v>7477</v>
      </c>
      <c r="C4004" s="196">
        <v>8.1894466500000007</v>
      </c>
      <c r="D4004" s="208">
        <v>45.625963659999996</v>
      </c>
      <c r="E4004" s="200">
        <v>96033</v>
      </c>
    </row>
    <row r="4005" spans="2:5" x14ac:dyDescent="0.2">
      <c r="B4005" s="195" t="s">
        <v>2493</v>
      </c>
      <c r="C4005" s="196">
        <v>9.0322926100000007</v>
      </c>
      <c r="D4005" s="208">
        <v>45.09470572</v>
      </c>
      <c r="E4005" s="200">
        <v>18091</v>
      </c>
    </row>
    <row r="4006" spans="2:5" x14ac:dyDescent="0.2">
      <c r="B4006" s="195" t="s">
        <v>3114</v>
      </c>
      <c r="C4006" s="196">
        <v>11.12755767</v>
      </c>
      <c r="D4006" s="208">
        <v>45.4810716</v>
      </c>
      <c r="E4006" s="200">
        <v>23047</v>
      </c>
    </row>
    <row r="4007" spans="2:5" x14ac:dyDescent="0.2">
      <c r="B4007" s="195" t="s">
        <v>1393</v>
      </c>
      <c r="C4007" s="196">
        <v>9.3769056200000005</v>
      </c>
      <c r="D4007" s="208">
        <v>44.383697400000003</v>
      </c>
      <c r="E4007" s="200">
        <v>10034</v>
      </c>
    </row>
    <row r="4008" spans="2:5" x14ac:dyDescent="0.2">
      <c r="B4008" s="197" t="s">
        <v>3877</v>
      </c>
      <c r="C4008" s="198">
        <v>10.43590236</v>
      </c>
      <c r="D4008" s="209">
        <v>44.92278554</v>
      </c>
      <c r="E4008" s="200">
        <v>34021</v>
      </c>
    </row>
    <row r="4009" spans="2:5" x14ac:dyDescent="0.2">
      <c r="B4009" s="195" t="s">
        <v>2494</v>
      </c>
      <c r="C4009" s="196">
        <v>9.2068132299999998</v>
      </c>
      <c r="D4009" s="208">
        <v>45.126386429999997</v>
      </c>
      <c r="E4009" s="200">
        <v>18092</v>
      </c>
    </row>
    <row r="4010" spans="2:5" x14ac:dyDescent="0.2">
      <c r="B4010" s="195" t="s">
        <v>2971</v>
      </c>
      <c r="C4010" s="196">
        <v>11.805953110000001</v>
      </c>
      <c r="D4010" s="208">
        <v>46.154527260000002</v>
      </c>
      <c r="E4010" s="200">
        <v>22115</v>
      </c>
    </row>
    <row r="4011" spans="2:5" x14ac:dyDescent="0.2">
      <c r="B4011" s="195" t="s">
        <v>253</v>
      </c>
      <c r="C4011" s="196">
        <v>7.3950200099999996</v>
      </c>
      <c r="D4011" s="208">
        <v>45.292404019999999</v>
      </c>
      <c r="E4011" s="200">
        <v>1152</v>
      </c>
    </row>
    <row r="4012" spans="2:5" x14ac:dyDescent="0.2">
      <c r="B4012" s="195" t="s">
        <v>2972</v>
      </c>
      <c r="C4012" s="196">
        <v>11.11849988</v>
      </c>
      <c r="D4012" s="208">
        <v>46.21649042</v>
      </c>
      <c r="E4012" s="200">
        <v>22116</v>
      </c>
    </row>
    <row r="4013" spans="2:5" x14ac:dyDescent="0.2">
      <c r="B4013" s="195" t="s">
        <v>6758</v>
      </c>
      <c r="C4013" s="196">
        <v>13.46450986</v>
      </c>
      <c r="D4013" s="208">
        <v>37.864495570000003</v>
      </c>
      <c r="E4013" s="200">
        <v>82047</v>
      </c>
    </row>
    <row r="4014" spans="2:5" x14ac:dyDescent="0.2">
      <c r="B4014" s="195" t="s">
        <v>2088</v>
      </c>
      <c r="C4014" s="196">
        <v>9.6656683900000004</v>
      </c>
      <c r="D4014" s="208">
        <v>46.012204709999999</v>
      </c>
      <c r="E4014" s="200">
        <v>16134</v>
      </c>
    </row>
    <row r="4015" spans="2:5" x14ac:dyDescent="0.2">
      <c r="B4015" s="195" t="s">
        <v>2973</v>
      </c>
      <c r="C4015" s="196">
        <v>11.09051799</v>
      </c>
      <c r="D4015" s="208">
        <v>46.21351447</v>
      </c>
      <c r="E4015" s="200">
        <v>22117</v>
      </c>
    </row>
    <row r="4016" spans="2:5" x14ac:dyDescent="0.2">
      <c r="B4016" s="195" t="s">
        <v>556</v>
      </c>
      <c r="C4016" s="196">
        <v>8.6046200600000002</v>
      </c>
      <c r="D4016" s="208">
        <v>45.620284140000003</v>
      </c>
      <c r="E4016" s="200">
        <v>3097</v>
      </c>
    </row>
    <row r="4017" spans="2:5" x14ac:dyDescent="0.2">
      <c r="B4017" s="195" t="s">
        <v>7478</v>
      </c>
      <c r="C4017" s="196">
        <v>8.0437743200000007</v>
      </c>
      <c r="D4017" s="208">
        <v>45.614135169999997</v>
      </c>
      <c r="E4017" s="200">
        <v>96034</v>
      </c>
    </row>
    <row r="4018" spans="2:5" x14ac:dyDescent="0.2">
      <c r="B4018" s="195" t="s">
        <v>3391</v>
      </c>
      <c r="C4018" s="196">
        <v>12.09097425</v>
      </c>
      <c r="D4018" s="208">
        <v>45.942905150000001</v>
      </c>
      <c r="E4018" s="200">
        <v>26042</v>
      </c>
    </row>
    <row r="4019" spans="2:5" x14ac:dyDescent="0.2">
      <c r="B4019" s="195" t="s">
        <v>557</v>
      </c>
      <c r="C4019" s="196">
        <v>8.4303611200000006</v>
      </c>
      <c r="D4019" s="208">
        <v>45.802189660000003</v>
      </c>
      <c r="E4019" s="200">
        <v>3098</v>
      </c>
    </row>
    <row r="4020" spans="2:5" x14ac:dyDescent="0.2">
      <c r="B4020" s="195" t="s">
        <v>7828</v>
      </c>
      <c r="C4020" s="196">
        <v>8.5239177900000005</v>
      </c>
      <c r="D4020" s="208">
        <v>45.975219340000002</v>
      </c>
      <c r="E4020" s="200">
        <v>103045</v>
      </c>
    </row>
    <row r="4021" spans="2:5" x14ac:dyDescent="0.2">
      <c r="B4021" s="197" t="s">
        <v>4761</v>
      </c>
      <c r="C4021" s="198">
        <v>13.05493259</v>
      </c>
      <c r="D4021" s="209">
        <v>42.450946620000003</v>
      </c>
      <c r="E4021" s="200">
        <v>57037</v>
      </c>
    </row>
    <row r="4022" spans="2:5" x14ac:dyDescent="0.2">
      <c r="B4022" s="197" t="s">
        <v>6178</v>
      </c>
      <c r="C4022" s="198">
        <v>18.306851609999999</v>
      </c>
      <c r="D4022" s="209">
        <v>39.965067079999997</v>
      </c>
      <c r="E4022" s="200">
        <v>75046</v>
      </c>
    </row>
    <row r="4023" spans="2:5" x14ac:dyDescent="0.2">
      <c r="B4023" s="197" t="s">
        <v>5843</v>
      </c>
      <c r="C4023" s="198">
        <v>14.29153807</v>
      </c>
      <c r="D4023" s="209">
        <v>42.359509250000002</v>
      </c>
      <c r="E4023" s="200">
        <v>69050</v>
      </c>
    </row>
    <row r="4024" spans="2:5" x14ac:dyDescent="0.2">
      <c r="B4024" s="195" t="s">
        <v>6552</v>
      </c>
      <c r="C4024" s="196">
        <v>16.472463040000001</v>
      </c>
      <c r="D4024" s="208">
        <v>38.947611469999998</v>
      </c>
      <c r="E4024" s="200">
        <v>79077</v>
      </c>
    </row>
    <row r="4025" spans="2:5" x14ac:dyDescent="0.2">
      <c r="B4025" s="195" t="s">
        <v>6343</v>
      </c>
      <c r="C4025" s="196">
        <v>16.501578479999999</v>
      </c>
      <c r="D4025" s="208">
        <v>40.565770129999997</v>
      </c>
      <c r="E4025" s="200">
        <v>77015</v>
      </c>
    </row>
    <row r="4026" spans="2:5" x14ac:dyDescent="0.2">
      <c r="B4026" s="195" t="s">
        <v>1394</v>
      </c>
      <c r="C4026" s="196">
        <v>8.9146832800000002</v>
      </c>
      <c r="D4026" s="208">
        <v>44.527643570000002</v>
      </c>
      <c r="E4026" s="200">
        <v>10035</v>
      </c>
    </row>
    <row r="4027" spans="2:5" x14ac:dyDescent="0.2">
      <c r="B4027" s="197" t="s">
        <v>5093</v>
      </c>
      <c r="C4027" s="198">
        <v>13.98743095</v>
      </c>
      <c r="D4027" s="209">
        <v>41.406731469999997</v>
      </c>
      <c r="E4027" s="200">
        <v>61051</v>
      </c>
    </row>
    <row r="4028" spans="2:5" x14ac:dyDescent="0.2">
      <c r="B4028" s="195" t="s">
        <v>1897</v>
      </c>
      <c r="C4028" s="196">
        <v>9.1903474000000003</v>
      </c>
      <c r="D4028" s="208">
        <v>45.46679408</v>
      </c>
      <c r="E4028" s="200">
        <v>15146</v>
      </c>
    </row>
    <row r="4029" spans="2:5" x14ac:dyDescent="0.2">
      <c r="B4029" s="195" t="s">
        <v>6842</v>
      </c>
      <c r="C4029" s="196">
        <v>15.242744119999999</v>
      </c>
      <c r="D4029" s="208">
        <v>38.220870519999998</v>
      </c>
      <c r="E4029" s="200">
        <v>83049</v>
      </c>
    </row>
    <row r="4030" spans="2:5" x14ac:dyDescent="0.2">
      <c r="B4030" s="195" t="s">
        <v>6954</v>
      </c>
      <c r="C4030" s="196">
        <v>13.736279680000001</v>
      </c>
      <c r="D4030" s="208">
        <v>37.471452560000003</v>
      </c>
      <c r="E4030" s="200">
        <v>85010</v>
      </c>
    </row>
    <row r="4031" spans="2:5" x14ac:dyDescent="0.2">
      <c r="B4031" s="195" t="s">
        <v>7754</v>
      </c>
      <c r="C4031" s="196">
        <v>16.059899099999999</v>
      </c>
      <c r="D4031" s="208">
        <v>38.60321441</v>
      </c>
      <c r="E4031" s="200">
        <v>102021</v>
      </c>
    </row>
    <row r="4032" spans="2:5" x14ac:dyDescent="0.2">
      <c r="B4032" s="195" t="s">
        <v>7387</v>
      </c>
      <c r="C4032" s="196">
        <v>8.6371818999999999</v>
      </c>
      <c r="D4032" s="208">
        <v>40.049307829999996</v>
      </c>
      <c r="E4032" s="200">
        <v>95027</v>
      </c>
    </row>
    <row r="4033" spans="2:5" x14ac:dyDescent="0.2">
      <c r="B4033" s="195" t="s">
        <v>7011</v>
      </c>
      <c r="C4033" s="196">
        <v>14.79399781</v>
      </c>
      <c r="D4033" s="208">
        <v>37.27480551</v>
      </c>
      <c r="E4033" s="200">
        <v>87025</v>
      </c>
    </row>
    <row r="4034" spans="2:5" x14ac:dyDescent="0.2">
      <c r="B4034" s="195" t="s">
        <v>6843</v>
      </c>
      <c r="C4034" s="196">
        <v>14.67603944</v>
      </c>
      <c r="D4034" s="208">
        <v>38.046357729999997</v>
      </c>
      <c r="E4034" s="200">
        <v>83050</v>
      </c>
    </row>
    <row r="4035" spans="2:5" x14ac:dyDescent="0.2">
      <c r="B4035" s="195" t="s">
        <v>1328</v>
      </c>
      <c r="C4035" s="196">
        <v>8.2058182599999991</v>
      </c>
      <c r="D4035" s="208">
        <v>44.364423189999997</v>
      </c>
      <c r="E4035" s="200">
        <v>9038</v>
      </c>
    </row>
    <row r="4036" spans="2:5" x14ac:dyDescent="0.2">
      <c r="B4036" s="195" t="s">
        <v>7012</v>
      </c>
      <c r="C4036" s="196">
        <v>15.11606553</v>
      </c>
      <c r="D4036" s="208">
        <v>37.72334446</v>
      </c>
      <c r="E4036" s="200">
        <v>87026</v>
      </c>
    </row>
    <row r="4037" spans="2:5" x14ac:dyDescent="0.2">
      <c r="B4037" s="195" t="s">
        <v>2309</v>
      </c>
      <c r="C4037" s="196">
        <v>10.20043867</v>
      </c>
      <c r="D4037" s="208">
        <v>45.275541509999996</v>
      </c>
      <c r="E4037" s="200">
        <v>17108</v>
      </c>
    </row>
    <row r="4038" spans="2:5" x14ac:dyDescent="0.2">
      <c r="B4038" s="195" t="s">
        <v>7013</v>
      </c>
      <c r="C4038" s="196">
        <v>14.691111299999999</v>
      </c>
      <c r="D4038" s="208">
        <v>37.2648747</v>
      </c>
      <c r="E4038" s="200">
        <v>87027</v>
      </c>
    </row>
    <row r="4039" spans="2:5" x14ac:dyDescent="0.2">
      <c r="B4039" s="195" t="s">
        <v>3115</v>
      </c>
      <c r="C4039" s="196">
        <v>11.34069697</v>
      </c>
      <c r="D4039" s="208">
        <v>45.241756520000003</v>
      </c>
      <c r="E4039" s="200">
        <v>23048</v>
      </c>
    </row>
    <row r="4040" spans="2:5" x14ac:dyDescent="0.2">
      <c r="B4040" s="197" t="s">
        <v>4024</v>
      </c>
      <c r="C4040" s="198">
        <v>11.490802889999999</v>
      </c>
      <c r="D4040" s="209">
        <v>44.62520112</v>
      </c>
      <c r="E4040" s="200">
        <v>37038</v>
      </c>
    </row>
    <row r="4041" spans="2:5" x14ac:dyDescent="0.2">
      <c r="B4041" s="197" t="s">
        <v>6179</v>
      </c>
      <c r="C4041" s="198">
        <v>18.42237093</v>
      </c>
      <c r="D4041" s="209">
        <v>40.092600959999999</v>
      </c>
      <c r="E4041" s="200">
        <v>75047</v>
      </c>
    </row>
    <row r="4042" spans="2:5" x14ac:dyDescent="0.2">
      <c r="B4042" s="195" t="s">
        <v>7960</v>
      </c>
      <c r="C4042" s="196">
        <v>16.079665760000001</v>
      </c>
      <c r="D4042" s="208">
        <v>41.089189390000001</v>
      </c>
      <c r="E4042" s="200">
        <v>110006</v>
      </c>
    </row>
    <row r="4043" spans="2:5" x14ac:dyDescent="0.2">
      <c r="B4043" s="197" t="s">
        <v>5502</v>
      </c>
      <c r="C4043" s="198">
        <v>14.626152149999999</v>
      </c>
      <c r="D4043" s="209">
        <v>40.649668849999998</v>
      </c>
      <c r="E4043" s="200">
        <v>65068</v>
      </c>
    </row>
    <row r="4044" spans="2:5" x14ac:dyDescent="0.2">
      <c r="B4044" s="197" t="s">
        <v>4932</v>
      </c>
      <c r="C4044" s="198">
        <v>13.74656442</v>
      </c>
      <c r="D4044" s="209">
        <v>41.262453829999998</v>
      </c>
      <c r="E4044" s="200">
        <v>59014</v>
      </c>
    </row>
    <row r="4045" spans="2:5" x14ac:dyDescent="0.2">
      <c r="B4045" s="197" t="s">
        <v>4338</v>
      </c>
      <c r="C4045" s="198">
        <v>10.207564359999999</v>
      </c>
      <c r="D4045" s="209">
        <v>44.170310809999997</v>
      </c>
      <c r="E4045" s="200">
        <v>46019</v>
      </c>
    </row>
    <row r="4046" spans="2:5" x14ac:dyDescent="0.2">
      <c r="B4046" s="195" t="s">
        <v>1329</v>
      </c>
      <c r="C4046" s="196">
        <v>8.4112728000000008</v>
      </c>
      <c r="D4046" s="208">
        <v>44.489861220000002</v>
      </c>
      <c r="E4046" s="200">
        <v>9039</v>
      </c>
    </row>
    <row r="4047" spans="2:5" x14ac:dyDescent="0.2">
      <c r="B4047" s="195" t="s">
        <v>3467</v>
      </c>
      <c r="C4047" s="196">
        <v>12.123367440000001</v>
      </c>
      <c r="D4047" s="208">
        <v>45.432881039999998</v>
      </c>
      <c r="E4047" s="200">
        <v>27023</v>
      </c>
    </row>
    <row r="4048" spans="2:5" x14ac:dyDescent="0.2">
      <c r="B4048" s="197" t="s">
        <v>5366</v>
      </c>
      <c r="C4048" s="198">
        <v>14.992176369999999</v>
      </c>
      <c r="D4048" s="209">
        <v>41.041379859999999</v>
      </c>
      <c r="E4048" s="200">
        <v>64050</v>
      </c>
    </row>
    <row r="4049" spans="2:5" x14ac:dyDescent="0.2">
      <c r="B4049" s="195" t="s">
        <v>7014</v>
      </c>
      <c r="C4049" s="196">
        <v>14.446032600000001</v>
      </c>
      <c r="D4049" s="208">
        <v>37.32443567</v>
      </c>
      <c r="E4049" s="200">
        <v>87028</v>
      </c>
    </row>
    <row r="4050" spans="2:5" x14ac:dyDescent="0.2">
      <c r="B4050" s="195" t="s">
        <v>1053</v>
      </c>
      <c r="C4050" s="196">
        <v>8.5234501199999997</v>
      </c>
      <c r="D4050" s="208">
        <v>45.035746869999997</v>
      </c>
      <c r="E4050" s="200">
        <v>6094</v>
      </c>
    </row>
    <row r="4051" spans="2:5" x14ac:dyDescent="0.2">
      <c r="B4051" s="197" t="s">
        <v>5935</v>
      </c>
      <c r="C4051" s="198">
        <v>14.67207595</v>
      </c>
      <c r="D4051" s="209">
        <v>41.515286580000001</v>
      </c>
      <c r="E4051" s="200">
        <v>70038</v>
      </c>
    </row>
    <row r="4052" spans="2:5" x14ac:dyDescent="0.2">
      <c r="B4052" s="195" t="s">
        <v>2495</v>
      </c>
      <c r="C4052" s="196">
        <v>9.4431700099999993</v>
      </c>
      <c r="D4052" s="208">
        <v>45.17163506</v>
      </c>
      <c r="E4052" s="200">
        <v>18093</v>
      </c>
    </row>
    <row r="4053" spans="2:5" x14ac:dyDescent="0.2">
      <c r="B4053" s="195" t="s">
        <v>7335</v>
      </c>
      <c r="C4053" s="196">
        <v>14.24622838</v>
      </c>
      <c r="D4053" s="208">
        <v>41.643895059999998</v>
      </c>
      <c r="E4053" s="200">
        <v>94027</v>
      </c>
    </row>
    <row r="4054" spans="2:5" x14ac:dyDescent="0.2">
      <c r="B4054" s="197" t="s">
        <v>3965</v>
      </c>
      <c r="C4054" s="198">
        <v>11.066077160000001</v>
      </c>
      <c r="D4054" s="209">
        <v>44.88707754</v>
      </c>
      <c r="E4054" s="200">
        <v>36022</v>
      </c>
    </row>
    <row r="4055" spans="2:5" x14ac:dyDescent="0.2">
      <c r="B4055" s="195" t="s">
        <v>3468</v>
      </c>
      <c r="C4055" s="196">
        <v>12.10916956</v>
      </c>
      <c r="D4055" s="208">
        <v>45.49292054</v>
      </c>
      <c r="E4055" s="200">
        <v>27024</v>
      </c>
    </row>
    <row r="4056" spans="2:5" x14ac:dyDescent="0.2">
      <c r="B4056" s="195" t="s">
        <v>6844</v>
      </c>
      <c r="C4056" s="196">
        <v>14.75285354</v>
      </c>
      <c r="D4056" s="208">
        <v>38.085124120000003</v>
      </c>
      <c r="E4056" s="200">
        <v>83051</v>
      </c>
    </row>
    <row r="4057" spans="2:5" x14ac:dyDescent="0.2">
      <c r="B4057" s="195" t="s">
        <v>7679</v>
      </c>
      <c r="C4057" s="196">
        <v>12.69323617</v>
      </c>
      <c r="D4057" s="208">
        <v>43.97336095</v>
      </c>
      <c r="E4057" s="200">
        <v>99005</v>
      </c>
    </row>
    <row r="4058" spans="2:5" x14ac:dyDescent="0.2">
      <c r="B4058" s="195" t="s">
        <v>2089</v>
      </c>
      <c r="C4058" s="196">
        <v>9.6205995400000006</v>
      </c>
      <c r="D4058" s="208">
        <v>45.468551099999999</v>
      </c>
      <c r="E4058" s="200">
        <v>16135</v>
      </c>
    </row>
    <row r="4059" spans="2:5" x14ac:dyDescent="0.2">
      <c r="B4059" s="195" t="s">
        <v>6759</v>
      </c>
      <c r="C4059" s="196">
        <v>13.451546710000001</v>
      </c>
      <c r="D4059" s="208">
        <v>38.035140599999998</v>
      </c>
      <c r="E4059" s="200">
        <v>82048</v>
      </c>
    </row>
    <row r="4060" spans="2:5" x14ac:dyDescent="0.2">
      <c r="B4060" s="195" t="s">
        <v>7891</v>
      </c>
      <c r="C4060" s="196">
        <v>9.0774750100000006</v>
      </c>
      <c r="D4060" s="208">
        <v>45.664630930000001</v>
      </c>
      <c r="E4060" s="200">
        <v>108032</v>
      </c>
    </row>
    <row r="4061" spans="2:5" x14ac:dyDescent="0.2">
      <c r="B4061" s="195" t="s">
        <v>7574</v>
      </c>
      <c r="C4061" s="196">
        <v>9.3343061699999996</v>
      </c>
      <c r="D4061" s="208">
        <v>45.708510140000001</v>
      </c>
      <c r="E4061" s="200">
        <v>97049</v>
      </c>
    </row>
    <row r="4062" spans="2:5" x14ac:dyDescent="0.2">
      <c r="B4062" s="195" t="s">
        <v>6277</v>
      </c>
      <c r="C4062" s="196">
        <v>16.165211060000001</v>
      </c>
      <c r="D4062" s="208">
        <v>40.282199890000001</v>
      </c>
      <c r="E4062" s="200">
        <v>76049</v>
      </c>
    </row>
    <row r="4063" spans="2:5" x14ac:dyDescent="0.2">
      <c r="B4063" s="195" t="s">
        <v>7015</v>
      </c>
      <c r="C4063" s="196">
        <v>15.00637221</v>
      </c>
      <c r="D4063" s="208">
        <v>37.520844689999997</v>
      </c>
      <c r="E4063" s="200">
        <v>87029</v>
      </c>
    </row>
    <row r="4064" spans="2:5" x14ac:dyDescent="0.2">
      <c r="B4064" s="195" t="s">
        <v>6845</v>
      </c>
      <c r="C4064" s="196">
        <v>14.36235493</v>
      </c>
      <c r="D4064" s="208">
        <v>37.930486479999999</v>
      </c>
      <c r="E4064" s="200">
        <v>83052</v>
      </c>
    </row>
    <row r="4065" spans="2:5" x14ac:dyDescent="0.2">
      <c r="B4065" s="195" t="s">
        <v>903</v>
      </c>
      <c r="C4065" s="196">
        <v>8.2779395299999994</v>
      </c>
      <c r="D4065" s="208">
        <v>44.762550230000002</v>
      </c>
      <c r="E4065" s="200">
        <v>5063</v>
      </c>
    </row>
    <row r="4066" spans="2:5" x14ac:dyDescent="0.2">
      <c r="B4066" s="195" t="s">
        <v>1395</v>
      </c>
      <c r="C4066" s="196">
        <v>9.2123473899999997</v>
      </c>
      <c r="D4066" s="208">
        <v>44.419528819999996</v>
      </c>
      <c r="E4066" s="200">
        <v>10036</v>
      </c>
    </row>
    <row r="4067" spans="2:5" x14ac:dyDescent="0.2">
      <c r="B4067" s="197" t="s">
        <v>3966</v>
      </c>
      <c r="C4067" s="198">
        <v>10.92615487</v>
      </c>
      <c r="D4067" s="209">
        <v>44.64600008</v>
      </c>
      <c r="E4067" s="200">
        <v>36023</v>
      </c>
    </row>
    <row r="4068" spans="2:5" x14ac:dyDescent="0.2">
      <c r="B4068" s="195" t="s">
        <v>7049</v>
      </c>
      <c r="C4068" s="196">
        <v>14.76136035</v>
      </c>
      <c r="D4068" s="208">
        <v>36.858846990000004</v>
      </c>
      <c r="E4068" s="200">
        <v>88006</v>
      </c>
    </row>
    <row r="4069" spans="2:5" x14ac:dyDescent="0.2">
      <c r="B4069" s="197" t="s">
        <v>4103</v>
      </c>
      <c r="C4069" s="198">
        <v>11.792600950000001</v>
      </c>
      <c r="D4069" s="209">
        <v>44.15627344</v>
      </c>
      <c r="E4069" s="200">
        <v>40022</v>
      </c>
    </row>
    <row r="4070" spans="2:5" x14ac:dyDescent="0.2">
      <c r="B4070" s="195" t="s">
        <v>7443</v>
      </c>
      <c r="C4070" s="196">
        <v>8.5278213300000001</v>
      </c>
      <c r="D4070" s="208">
        <v>40.274081979999998</v>
      </c>
      <c r="E4070" s="200">
        <v>95084</v>
      </c>
    </row>
    <row r="4071" spans="2:5" x14ac:dyDescent="0.2">
      <c r="B4071" s="197" t="s">
        <v>6064</v>
      </c>
      <c r="C4071" s="198">
        <v>16.780270229999999</v>
      </c>
      <c r="D4071" s="209">
        <v>41.082700340000002</v>
      </c>
      <c r="E4071" s="200">
        <v>72027</v>
      </c>
    </row>
    <row r="4072" spans="2:5" x14ac:dyDescent="0.2">
      <c r="B4072" s="195" t="s">
        <v>2974</v>
      </c>
      <c r="C4072" s="196">
        <v>11.66021931</v>
      </c>
      <c r="D4072" s="208">
        <v>46.37660648</v>
      </c>
      <c r="E4072" s="200">
        <v>22118</v>
      </c>
    </row>
    <row r="4073" spans="2:5" x14ac:dyDescent="0.2">
      <c r="B4073" s="195" t="s">
        <v>7575</v>
      </c>
      <c r="C4073" s="196">
        <v>9.4900394299999995</v>
      </c>
      <c r="D4073" s="208">
        <v>45.931253750000003</v>
      </c>
      <c r="E4073" s="200">
        <v>97050</v>
      </c>
    </row>
    <row r="4074" spans="2:5" x14ac:dyDescent="0.2">
      <c r="B4074" s="195" t="s">
        <v>3700</v>
      </c>
      <c r="C4074" s="196">
        <v>13.19492346</v>
      </c>
      <c r="D4074" s="208">
        <v>46.409915030000001</v>
      </c>
      <c r="E4074" s="200">
        <v>30059</v>
      </c>
    </row>
    <row r="4075" spans="2:5" x14ac:dyDescent="0.2">
      <c r="B4075" s="195" t="s">
        <v>2742</v>
      </c>
      <c r="C4075" s="196">
        <v>10.91192569</v>
      </c>
      <c r="D4075" s="208">
        <v>44.930339089999997</v>
      </c>
      <c r="E4075" s="200">
        <v>20035</v>
      </c>
    </row>
    <row r="4076" spans="2:5" x14ac:dyDescent="0.2">
      <c r="B4076" s="197" t="s">
        <v>4239</v>
      </c>
      <c r="C4076" s="198">
        <v>13.480822699999999</v>
      </c>
      <c r="D4076" s="209">
        <v>43.186003509999999</v>
      </c>
      <c r="E4076" s="200">
        <v>43025</v>
      </c>
    </row>
    <row r="4077" spans="2:5" x14ac:dyDescent="0.2">
      <c r="B4077" s="195" t="s">
        <v>3392</v>
      </c>
      <c r="C4077" s="196">
        <v>12.236453770000001</v>
      </c>
      <c r="D4077" s="208">
        <v>45.561586439999999</v>
      </c>
      <c r="E4077" s="200">
        <v>26043</v>
      </c>
    </row>
    <row r="4078" spans="2:5" x14ac:dyDescent="0.2">
      <c r="B4078" s="195" t="s">
        <v>7388</v>
      </c>
      <c r="C4078" s="196">
        <v>8.8582652</v>
      </c>
      <c r="D4078" s="208">
        <v>39.863123700000003</v>
      </c>
      <c r="E4078" s="200">
        <v>95028</v>
      </c>
    </row>
    <row r="4079" spans="2:5" x14ac:dyDescent="0.2">
      <c r="B4079" s="195" t="s">
        <v>7389</v>
      </c>
      <c r="C4079" s="196">
        <v>8.7745755200000009</v>
      </c>
      <c r="D4079" s="208">
        <v>39.684105629999998</v>
      </c>
      <c r="E4079" s="200">
        <v>95029</v>
      </c>
    </row>
    <row r="4080" spans="2:5" x14ac:dyDescent="0.2">
      <c r="B4080" s="197" t="s">
        <v>5186</v>
      </c>
      <c r="C4080" s="198">
        <v>14.546363510000001</v>
      </c>
      <c r="D4080" s="209">
        <v>41.078240659999999</v>
      </c>
      <c r="E4080" s="200">
        <v>62040</v>
      </c>
    </row>
    <row r="4081" spans="2:5" x14ac:dyDescent="0.2">
      <c r="B4081" s="195" t="s">
        <v>3701</v>
      </c>
      <c r="C4081" s="196">
        <v>13.381141270000001</v>
      </c>
      <c r="D4081" s="208">
        <v>46.091670909999998</v>
      </c>
      <c r="E4081" s="200">
        <v>30060</v>
      </c>
    </row>
    <row r="4082" spans="2:5" x14ac:dyDescent="0.2">
      <c r="B4082" s="195" t="s">
        <v>6846</v>
      </c>
      <c r="C4082" s="196">
        <v>15.050529360000001</v>
      </c>
      <c r="D4082" s="208">
        <v>37.898835579999997</v>
      </c>
      <c r="E4082" s="200">
        <v>83053</v>
      </c>
    </row>
    <row r="4083" spans="2:5" x14ac:dyDescent="0.2">
      <c r="B4083" s="195" t="s">
        <v>2090</v>
      </c>
      <c r="C4083" s="196">
        <v>9.7005841200000003</v>
      </c>
      <c r="D4083" s="208">
        <v>45.95144174</v>
      </c>
      <c r="E4083" s="200">
        <v>16136</v>
      </c>
    </row>
    <row r="4084" spans="2:5" x14ac:dyDescent="0.2">
      <c r="B4084" s="197" t="s">
        <v>5503</v>
      </c>
      <c r="C4084" s="198">
        <v>15.270400159999999</v>
      </c>
      <c r="D4084" s="209">
        <v>40.245045189999999</v>
      </c>
      <c r="E4084" s="200">
        <v>65069</v>
      </c>
    </row>
    <row r="4085" spans="2:5" x14ac:dyDescent="0.2">
      <c r="B4085" s="195" t="s">
        <v>714</v>
      </c>
      <c r="C4085" s="196">
        <v>7.3888717599999998</v>
      </c>
      <c r="D4085" s="208">
        <v>44.319690649999998</v>
      </c>
      <c r="E4085" s="200">
        <v>4123</v>
      </c>
    </row>
    <row r="4086" spans="2:5" x14ac:dyDescent="0.2">
      <c r="B4086" s="197" t="s">
        <v>6065</v>
      </c>
      <c r="C4086" s="198">
        <v>17.081717390000001</v>
      </c>
      <c r="D4086" s="209">
        <v>41.060927120000002</v>
      </c>
      <c r="E4086" s="200">
        <v>72028</v>
      </c>
    </row>
    <row r="4087" spans="2:5" x14ac:dyDescent="0.2">
      <c r="B4087" s="195" t="s">
        <v>1054</v>
      </c>
      <c r="C4087" s="196">
        <v>8.6010830899999995</v>
      </c>
      <c r="D4087" s="208">
        <v>44.620621380000003</v>
      </c>
      <c r="E4087" s="200">
        <v>6095</v>
      </c>
    </row>
    <row r="4088" spans="2:5" x14ac:dyDescent="0.2">
      <c r="B4088" s="197" t="s">
        <v>4339</v>
      </c>
      <c r="C4088" s="198">
        <v>10.41843796</v>
      </c>
      <c r="D4088" s="209">
        <v>44.072593329999997</v>
      </c>
      <c r="E4088" s="200">
        <v>46020</v>
      </c>
    </row>
    <row r="4089" spans="2:5" x14ac:dyDescent="0.2">
      <c r="B4089" s="197" t="s">
        <v>6066</v>
      </c>
      <c r="C4089" s="198">
        <v>16.600632350000001</v>
      </c>
      <c r="D4089" s="209">
        <v>41.205030569999998</v>
      </c>
      <c r="E4089" s="200">
        <v>72029</v>
      </c>
    </row>
    <row r="4090" spans="2:5" x14ac:dyDescent="0.2">
      <c r="B4090" s="197" t="s">
        <v>5647</v>
      </c>
      <c r="C4090" s="198">
        <v>13.73574921</v>
      </c>
      <c r="D4090" s="209">
        <v>42.148046139999998</v>
      </c>
      <c r="E4090" s="200">
        <v>66055</v>
      </c>
    </row>
    <row r="4091" spans="2:5" x14ac:dyDescent="0.2">
      <c r="B4091" s="197" t="s">
        <v>5187</v>
      </c>
      <c r="C4091" s="198">
        <v>14.90990199</v>
      </c>
      <c r="D4091" s="209">
        <v>41.293760329999998</v>
      </c>
      <c r="E4091" s="200">
        <v>62041</v>
      </c>
    </row>
    <row r="4092" spans="2:5" x14ac:dyDescent="0.2">
      <c r="B4092" s="197" t="s">
        <v>4025</v>
      </c>
      <c r="C4092" s="198">
        <v>11.670321639999999</v>
      </c>
      <c r="D4092" s="209">
        <v>44.620369230000001</v>
      </c>
      <c r="E4092" s="200">
        <v>37039</v>
      </c>
    </row>
    <row r="4093" spans="2:5" x14ac:dyDescent="0.2">
      <c r="B4093" s="195" t="s">
        <v>1258</v>
      </c>
      <c r="C4093" s="196">
        <v>7.7743295300000002</v>
      </c>
      <c r="D4093" s="208">
        <v>43.990141119999997</v>
      </c>
      <c r="E4093" s="200">
        <v>8035</v>
      </c>
    </row>
    <row r="4094" spans="2:5" x14ac:dyDescent="0.2">
      <c r="B4094" s="195" t="s">
        <v>1055</v>
      </c>
      <c r="C4094" s="196">
        <v>8.8920304800000007</v>
      </c>
      <c r="D4094" s="208">
        <v>45.023541870000003</v>
      </c>
      <c r="E4094" s="200">
        <v>6096</v>
      </c>
    </row>
    <row r="4095" spans="2:5" x14ac:dyDescent="0.2">
      <c r="B4095" s="197" t="s">
        <v>5936</v>
      </c>
      <c r="C4095" s="198">
        <v>14.4938167</v>
      </c>
      <c r="D4095" s="209">
        <v>41.630576810000001</v>
      </c>
      <c r="E4095" s="200">
        <v>70039</v>
      </c>
    </row>
    <row r="4096" spans="2:5" x14ac:dyDescent="0.2">
      <c r="B4096" s="195" t="s">
        <v>6278</v>
      </c>
      <c r="C4096" s="196">
        <v>15.86875843</v>
      </c>
      <c r="D4096" s="208">
        <v>40.242068170000003</v>
      </c>
      <c r="E4096" s="200">
        <v>76050</v>
      </c>
    </row>
    <row r="4097" spans="2:5" x14ac:dyDescent="0.2">
      <c r="B4097" s="195" t="s">
        <v>461</v>
      </c>
      <c r="C4097" s="196">
        <v>8.0309666499999999</v>
      </c>
      <c r="D4097" s="208">
        <v>45.815282830000001</v>
      </c>
      <c r="E4097" s="200">
        <v>2078</v>
      </c>
    </row>
    <row r="4098" spans="2:5" x14ac:dyDescent="0.2">
      <c r="B4098" s="195" t="s">
        <v>6641</v>
      </c>
      <c r="C4098" s="196">
        <v>16.03183873</v>
      </c>
      <c r="D4098" s="208">
        <v>38.304832079999997</v>
      </c>
      <c r="E4098" s="200">
        <v>80051</v>
      </c>
    </row>
    <row r="4099" spans="2:5" x14ac:dyDescent="0.2">
      <c r="B4099" s="195" t="s">
        <v>7576</v>
      </c>
      <c r="C4099" s="196">
        <v>9.3065865700000003</v>
      </c>
      <c r="D4099" s="208">
        <v>45.777066570000002</v>
      </c>
      <c r="E4099" s="200">
        <v>97051</v>
      </c>
    </row>
    <row r="4100" spans="2:5" x14ac:dyDescent="0.2">
      <c r="B4100" s="195" t="s">
        <v>1690</v>
      </c>
      <c r="C4100" s="196">
        <v>9.0958433700000008</v>
      </c>
      <c r="D4100" s="208">
        <v>45.85915189</v>
      </c>
      <c r="E4100" s="200">
        <v>13152</v>
      </c>
    </row>
    <row r="4101" spans="2:5" x14ac:dyDescent="0.2">
      <c r="B4101" s="195" t="s">
        <v>3223</v>
      </c>
      <c r="C4101" s="196">
        <v>11.612225179999999</v>
      </c>
      <c r="D4101" s="208">
        <v>45.733741160000001</v>
      </c>
      <c r="E4101" s="200">
        <v>24059</v>
      </c>
    </row>
    <row r="4102" spans="2:5" x14ac:dyDescent="0.2">
      <c r="B4102" s="195" t="s">
        <v>2975</v>
      </c>
      <c r="C4102" s="196">
        <v>10.966253500000001</v>
      </c>
      <c r="D4102" s="208">
        <v>46.142889590000003</v>
      </c>
      <c r="E4102" s="200">
        <v>22120</v>
      </c>
    </row>
    <row r="4103" spans="2:5" x14ac:dyDescent="0.2">
      <c r="B4103" s="195" t="s">
        <v>904</v>
      </c>
      <c r="C4103" s="196">
        <v>8.3292039599999992</v>
      </c>
      <c r="D4103" s="208">
        <v>44.56923733</v>
      </c>
      <c r="E4103" s="200">
        <v>5064</v>
      </c>
    </row>
    <row r="4104" spans="2:5" x14ac:dyDescent="0.2">
      <c r="B4104" s="195" t="s">
        <v>715</v>
      </c>
      <c r="C4104" s="196">
        <v>8.0850931300000006</v>
      </c>
      <c r="D4104" s="208">
        <v>44.467762960000002</v>
      </c>
      <c r="E4104" s="200">
        <v>4124</v>
      </c>
    </row>
    <row r="4105" spans="2:5" x14ac:dyDescent="0.2">
      <c r="B4105" s="197" t="s">
        <v>4139</v>
      </c>
      <c r="C4105" s="198">
        <v>12.85487947</v>
      </c>
      <c r="D4105" s="209">
        <v>43.796836659999997</v>
      </c>
      <c r="E4105" s="200">
        <v>41027</v>
      </c>
    </row>
    <row r="4106" spans="2:5" x14ac:dyDescent="0.2">
      <c r="B4106" s="195" t="s">
        <v>905</v>
      </c>
      <c r="C4106" s="196">
        <v>8.4486666699999997</v>
      </c>
      <c r="D4106" s="208">
        <v>44.771026380000002</v>
      </c>
      <c r="E4106" s="200">
        <v>5065</v>
      </c>
    </row>
    <row r="4107" spans="2:5" x14ac:dyDescent="0.2">
      <c r="B4107" s="195" t="s">
        <v>716</v>
      </c>
      <c r="C4107" s="196">
        <v>7.9699961799999999</v>
      </c>
      <c r="D4107" s="208">
        <v>44.36331302</v>
      </c>
      <c r="E4107" s="200">
        <v>4125</v>
      </c>
    </row>
    <row r="4108" spans="2:5" x14ac:dyDescent="0.2">
      <c r="B4108" s="195" t="s">
        <v>254</v>
      </c>
      <c r="C4108" s="196">
        <v>7.9195482999999998</v>
      </c>
      <c r="D4108" s="208">
        <v>45.0464001</v>
      </c>
      <c r="E4108" s="200">
        <v>1153</v>
      </c>
    </row>
    <row r="4109" spans="2:5" x14ac:dyDescent="0.2">
      <c r="B4109" s="195" t="s">
        <v>1056</v>
      </c>
      <c r="C4109" s="196">
        <v>8.2508837100000001</v>
      </c>
      <c r="D4109" s="208">
        <v>45.133029069999999</v>
      </c>
      <c r="E4109" s="200">
        <v>6097</v>
      </c>
    </row>
    <row r="4110" spans="2:5" x14ac:dyDescent="0.2">
      <c r="B4110" s="195" t="s">
        <v>906</v>
      </c>
      <c r="C4110" s="196">
        <v>8.2944273000000006</v>
      </c>
      <c r="D4110" s="208">
        <v>44.816975739999997</v>
      </c>
      <c r="E4110" s="200">
        <v>5066</v>
      </c>
    </row>
    <row r="4111" spans="2:5" x14ac:dyDescent="0.2">
      <c r="B4111" s="195" t="s">
        <v>558</v>
      </c>
      <c r="C4111" s="196">
        <v>8.5553705299999994</v>
      </c>
      <c r="D4111" s="208">
        <v>45.573912219999997</v>
      </c>
      <c r="E4111" s="200">
        <v>3100</v>
      </c>
    </row>
    <row r="4112" spans="2:5" x14ac:dyDescent="0.2">
      <c r="B4112" s="195" t="s">
        <v>255</v>
      </c>
      <c r="C4112" s="196">
        <v>7.0579732999999996</v>
      </c>
      <c r="D4112" s="208">
        <v>45.139906570000001</v>
      </c>
      <c r="E4112" s="200">
        <v>1154</v>
      </c>
    </row>
    <row r="4113" spans="2:5" x14ac:dyDescent="0.2">
      <c r="B4113" s="197" t="s">
        <v>4762</v>
      </c>
      <c r="C4113" s="198">
        <v>12.75117077</v>
      </c>
      <c r="D4113" s="209">
        <v>42.247712159999999</v>
      </c>
      <c r="E4113" s="200">
        <v>57038</v>
      </c>
    </row>
    <row r="4114" spans="2:5" x14ac:dyDescent="0.2">
      <c r="B4114" s="195" t="s">
        <v>1057</v>
      </c>
      <c r="C4114" s="196">
        <v>9.0344792399999996</v>
      </c>
      <c r="D4114" s="208">
        <v>44.838641639999999</v>
      </c>
      <c r="E4114" s="200">
        <v>6098</v>
      </c>
    </row>
    <row r="4115" spans="2:5" x14ac:dyDescent="0.2">
      <c r="B4115" s="197" t="s">
        <v>5937</v>
      </c>
      <c r="C4115" s="198">
        <v>14.81045323</v>
      </c>
      <c r="D4115" s="209">
        <v>41.610434069999997</v>
      </c>
      <c r="E4115" s="200">
        <v>70040</v>
      </c>
    </row>
    <row r="4116" spans="2:5" x14ac:dyDescent="0.2">
      <c r="B4116" s="195" t="s">
        <v>907</v>
      </c>
      <c r="C4116" s="196">
        <v>8.0716408699999995</v>
      </c>
      <c r="D4116" s="208">
        <v>44.936096730000003</v>
      </c>
      <c r="E4116" s="200">
        <v>5067</v>
      </c>
    </row>
    <row r="4117" spans="2:5" x14ac:dyDescent="0.2">
      <c r="B4117" s="195" t="s">
        <v>6642</v>
      </c>
      <c r="C4117" s="196">
        <v>16.552748709999999</v>
      </c>
      <c r="D4117" s="208">
        <v>38.453636660000001</v>
      </c>
      <c r="E4117" s="200">
        <v>80052</v>
      </c>
    </row>
    <row r="4118" spans="2:5" x14ac:dyDescent="0.2">
      <c r="B4118" s="195" t="s">
        <v>908</v>
      </c>
      <c r="C4118" s="196">
        <v>8.3246201899999992</v>
      </c>
      <c r="D4118" s="208">
        <v>44.64752301</v>
      </c>
      <c r="E4118" s="200">
        <v>5068</v>
      </c>
    </row>
    <row r="4119" spans="2:5" x14ac:dyDescent="0.2">
      <c r="B4119" s="195" t="s">
        <v>256</v>
      </c>
      <c r="C4119" s="196">
        <v>7.4391323199999997</v>
      </c>
      <c r="D4119" s="208">
        <v>45.301424449999999</v>
      </c>
      <c r="E4119" s="200">
        <v>1155</v>
      </c>
    </row>
    <row r="4120" spans="2:5" x14ac:dyDescent="0.2">
      <c r="B4120" s="195" t="s">
        <v>717</v>
      </c>
      <c r="C4120" s="196">
        <v>7.8227611100000001</v>
      </c>
      <c r="D4120" s="208">
        <v>44.340176550000002</v>
      </c>
      <c r="E4120" s="200">
        <v>4126</v>
      </c>
    </row>
    <row r="4121" spans="2:5" x14ac:dyDescent="0.2">
      <c r="B4121" s="195" t="s">
        <v>718</v>
      </c>
      <c r="C4121" s="196">
        <v>7.9411391299999998</v>
      </c>
      <c r="D4121" s="208">
        <v>44.330835159999999</v>
      </c>
      <c r="E4121" s="200">
        <v>4127</v>
      </c>
    </row>
    <row r="4122" spans="2:5" x14ac:dyDescent="0.2">
      <c r="B4122" s="195" t="s">
        <v>2091</v>
      </c>
      <c r="C4122" s="196">
        <v>9.9313558400000002</v>
      </c>
      <c r="D4122" s="208">
        <v>45.763261180000001</v>
      </c>
      <c r="E4122" s="200">
        <v>16137</v>
      </c>
    </row>
    <row r="4123" spans="2:5" x14ac:dyDescent="0.2">
      <c r="B4123" s="195" t="s">
        <v>719</v>
      </c>
      <c r="C4123" s="196">
        <v>7.6207696499999997</v>
      </c>
      <c r="D4123" s="208">
        <v>44.686335370000002</v>
      </c>
      <c r="E4123" s="200">
        <v>4128</v>
      </c>
    </row>
    <row r="4124" spans="2:5" x14ac:dyDescent="0.2">
      <c r="B4124" s="195" t="s">
        <v>3393</v>
      </c>
      <c r="C4124" s="196">
        <v>12.43574158</v>
      </c>
      <c r="D4124" s="208">
        <v>45.649520770000002</v>
      </c>
      <c r="E4124" s="200">
        <v>26044</v>
      </c>
    </row>
    <row r="4125" spans="2:5" x14ac:dyDescent="0.2">
      <c r="B4125" s="195" t="s">
        <v>8005</v>
      </c>
      <c r="C4125" s="196">
        <v>9.0440926200000007</v>
      </c>
      <c r="D4125" s="208">
        <v>39.387186489999998</v>
      </c>
      <c r="E4125" s="200">
        <v>111041</v>
      </c>
    </row>
    <row r="4126" spans="2:5" x14ac:dyDescent="0.2">
      <c r="B4126" s="195" t="s">
        <v>257</v>
      </c>
      <c r="C4126" s="196">
        <v>7.6852478499999997</v>
      </c>
      <c r="D4126" s="208">
        <v>45.00092557</v>
      </c>
      <c r="E4126" s="200">
        <v>1156</v>
      </c>
    </row>
    <row r="4127" spans="2:5" x14ac:dyDescent="0.2">
      <c r="B4127" s="195" t="s">
        <v>909</v>
      </c>
      <c r="C4127" s="196">
        <v>8.2634658699999992</v>
      </c>
      <c r="D4127" s="208">
        <v>45.051399580000002</v>
      </c>
      <c r="E4127" s="200">
        <v>5069</v>
      </c>
    </row>
    <row r="4128" spans="2:5" x14ac:dyDescent="0.2">
      <c r="B4128" s="195" t="s">
        <v>258</v>
      </c>
      <c r="C4128" s="196">
        <v>6.9835609500000002</v>
      </c>
      <c r="D4128" s="208">
        <v>45.20528865</v>
      </c>
      <c r="E4128" s="200">
        <v>1157</v>
      </c>
    </row>
    <row r="4129" spans="2:5" x14ac:dyDescent="0.2">
      <c r="B4129" s="195" t="s">
        <v>1058</v>
      </c>
      <c r="C4129" s="196">
        <v>8.1584002800000004</v>
      </c>
      <c r="D4129" s="208">
        <v>45.154851389999997</v>
      </c>
      <c r="E4129" s="200">
        <v>6099</v>
      </c>
    </row>
    <row r="4130" spans="2:5" x14ac:dyDescent="0.2">
      <c r="B4130" s="195" t="s">
        <v>720</v>
      </c>
      <c r="C4130" s="196">
        <v>7.9181401300000003</v>
      </c>
      <c r="D4130" s="208">
        <v>44.57304646</v>
      </c>
      <c r="E4130" s="200">
        <v>4129</v>
      </c>
    </row>
    <row r="4131" spans="2:5" x14ac:dyDescent="0.2">
      <c r="B4131" s="197" t="s">
        <v>3878</v>
      </c>
      <c r="C4131" s="198">
        <v>10.12320469</v>
      </c>
      <c r="D4131" s="209">
        <v>44.412374739999997</v>
      </c>
      <c r="E4131" s="200">
        <v>34022</v>
      </c>
    </row>
    <row r="4132" spans="2:5" x14ac:dyDescent="0.2">
      <c r="B4132" s="195" t="s">
        <v>462</v>
      </c>
      <c r="C4132" s="196">
        <v>7.9958611599999996</v>
      </c>
      <c r="D4132" s="208">
        <v>45.331229909999998</v>
      </c>
      <c r="E4132" s="200">
        <v>2079</v>
      </c>
    </row>
    <row r="4133" spans="2:5" x14ac:dyDescent="0.2">
      <c r="B4133" s="195" t="s">
        <v>910</v>
      </c>
      <c r="C4133" s="196">
        <v>7.9321560499999997</v>
      </c>
      <c r="D4133" s="208">
        <v>45.06788298</v>
      </c>
      <c r="E4133" s="200">
        <v>5070</v>
      </c>
    </row>
    <row r="4134" spans="2:5" x14ac:dyDescent="0.2">
      <c r="B4134" s="195" t="s">
        <v>7680</v>
      </c>
      <c r="C4134" s="196">
        <v>12.67138147</v>
      </c>
      <c r="D4134" s="208">
        <v>43.856028039999998</v>
      </c>
      <c r="E4134" s="200">
        <v>99006</v>
      </c>
    </row>
    <row r="4135" spans="2:5" x14ac:dyDescent="0.2">
      <c r="B4135" s="197" t="s">
        <v>4140</v>
      </c>
      <c r="C4135" s="198">
        <v>12.9686012</v>
      </c>
      <c r="D4135" s="209">
        <v>43.67453553</v>
      </c>
      <c r="E4135" s="200">
        <v>41028</v>
      </c>
    </row>
    <row r="4136" spans="2:5" x14ac:dyDescent="0.2">
      <c r="B4136" s="197" t="s">
        <v>4141</v>
      </c>
      <c r="C4136" s="198">
        <v>13.09546209</v>
      </c>
      <c r="D4136" s="209">
        <v>43.751519160000001</v>
      </c>
      <c r="E4136" s="200">
        <v>41029</v>
      </c>
    </row>
    <row r="4137" spans="2:5" x14ac:dyDescent="0.2">
      <c r="B4137" s="195" t="s">
        <v>721</v>
      </c>
      <c r="C4137" s="196">
        <v>7.8198057800000003</v>
      </c>
      <c r="D4137" s="208">
        <v>44.387177129999998</v>
      </c>
      <c r="E4137" s="200">
        <v>4130</v>
      </c>
    </row>
    <row r="4138" spans="2:5" x14ac:dyDescent="0.2">
      <c r="B4138" s="197" t="s">
        <v>5094</v>
      </c>
      <c r="C4138" s="198">
        <v>13.88716123</v>
      </c>
      <c r="D4138" s="209">
        <v>41.112937369999997</v>
      </c>
      <c r="E4138" s="200">
        <v>61052</v>
      </c>
    </row>
    <row r="4139" spans="2:5" x14ac:dyDescent="0.2">
      <c r="B4139" s="195" t="s">
        <v>1396</v>
      </c>
      <c r="C4139" s="196">
        <v>9.4901269100000007</v>
      </c>
      <c r="D4139" s="208">
        <v>44.23854867</v>
      </c>
      <c r="E4139" s="200">
        <v>10037</v>
      </c>
    </row>
    <row r="4140" spans="2:5" x14ac:dyDescent="0.2">
      <c r="B4140" s="195" t="s">
        <v>722</v>
      </c>
      <c r="C4140" s="196">
        <v>8.1163795400000005</v>
      </c>
      <c r="D4140" s="208">
        <v>44.464895470000002</v>
      </c>
      <c r="E4140" s="200">
        <v>4131</v>
      </c>
    </row>
    <row r="4141" spans="2:5" x14ac:dyDescent="0.2">
      <c r="B4141" s="197" t="s">
        <v>3789</v>
      </c>
      <c r="C4141" s="198">
        <v>13.53264669</v>
      </c>
      <c r="D4141" s="209">
        <v>45.809233200000001</v>
      </c>
      <c r="E4141" s="200">
        <v>31012</v>
      </c>
    </row>
    <row r="4142" spans="2:5" x14ac:dyDescent="0.2">
      <c r="B4142" s="195" t="s">
        <v>723</v>
      </c>
      <c r="C4142" s="196">
        <v>7.9684086199999999</v>
      </c>
      <c r="D4142" s="208">
        <v>44.582335409999999</v>
      </c>
      <c r="E4142" s="200">
        <v>4132</v>
      </c>
    </row>
    <row r="4143" spans="2:5" x14ac:dyDescent="0.2">
      <c r="B4143" s="195" t="s">
        <v>6847</v>
      </c>
      <c r="C4143" s="196">
        <v>15.38351724</v>
      </c>
      <c r="D4143" s="208">
        <v>38.156866489999999</v>
      </c>
      <c r="E4143" s="200">
        <v>83054</v>
      </c>
    </row>
    <row r="4144" spans="2:5" x14ac:dyDescent="0.2">
      <c r="B4144" s="195" t="s">
        <v>3394</v>
      </c>
      <c r="C4144" s="196">
        <v>11.92035358</v>
      </c>
      <c r="D4144" s="208">
        <v>45.830473439999999</v>
      </c>
      <c r="E4144" s="200">
        <v>26045</v>
      </c>
    </row>
    <row r="4145" spans="2:5" x14ac:dyDescent="0.2">
      <c r="B4145" s="195" t="s">
        <v>911</v>
      </c>
      <c r="C4145" s="196">
        <v>8.2186988499999991</v>
      </c>
      <c r="D4145" s="208">
        <v>44.848843440000003</v>
      </c>
      <c r="E4145" s="200">
        <v>5071</v>
      </c>
    </row>
    <row r="4146" spans="2:5" x14ac:dyDescent="0.2">
      <c r="B4146" s="197" t="s">
        <v>4026</v>
      </c>
      <c r="C4146" s="198">
        <v>11.316630569999999</v>
      </c>
      <c r="D4146" s="209">
        <v>44.219444090000003</v>
      </c>
      <c r="E4146" s="200">
        <v>37040</v>
      </c>
    </row>
    <row r="4147" spans="2:5" x14ac:dyDescent="0.2">
      <c r="B4147" s="195" t="s">
        <v>7755</v>
      </c>
      <c r="C4147" s="196">
        <v>16.319241559999998</v>
      </c>
      <c r="D4147" s="208">
        <v>38.513439650000002</v>
      </c>
      <c r="E4147" s="200">
        <v>102022</v>
      </c>
    </row>
    <row r="4148" spans="2:5" x14ac:dyDescent="0.2">
      <c r="B4148" s="195" t="s">
        <v>1059</v>
      </c>
      <c r="C4148" s="196">
        <v>9.0612631599999993</v>
      </c>
      <c r="D4148" s="208">
        <v>44.638558490000001</v>
      </c>
      <c r="E4148" s="200">
        <v>6100</v>
      </c>
    </row>
    <row r="4149" spans="2:5" x14ac:dyDescent="0.2">
      <c r="B4149" s="195" t="s">
        <v>6848</v>
      </c>
      <c r="C4149" s="196">
        <v>15.274930919999999</v>
      </c>
      <c r="D4149" s="208">
        <v>37.904198030000003</v>
      </c>
      <c r="E4149" s="200">
        <v>83055</v>
      </c>
    </row>
    <row r="4150" spans="2:5" x14ac:dyDescent="0.2">
      <c r="B4150" s="195" t="s">
        <v>7479</v>
      </c>
      <c r="C4150" s="196">
        <v>8.0072471000000007</v>
      </c>
      <c r="D4150" s="208">
        <v>45.5192294</v>
      </c>
      <c r="E4150" s="200">
        <v>96035</v>
      </c>
    </row>
    <row r="4151" spans="2:5" x14ac:dyDescent="0.2">
      <c r="B4151" s="195" t="s">
        <v>6438</v>
      </c>
      <c r="C4151" s="196">
        <v>16.111445280000002</v>
      </c>
      <c r="D4151" s="208">
        <v>39.527150370000001</v>
      </c>
      <c r="E4151" s="200">
        <v>78080</v>
      </c>
    </row>
    <row r="4152" spans="2:5" x14ac:dyDescent="0.2">
      <c r="B4152" s="195" t="s">
        <v>2829</v>
      </c>
      <c r="C4152" s="196">
        <v>12.104780720000001</v>
      </c>
      <c r="D4152" s="208">
        <v>46.75693562</v>
      </c>
      <c r="E4152" s="200">
        <v>21052</v>
      </c>
    </row>
    <row r="4153" spans="2:5" x14ac:dyDescent="0.2">
      <c r="B4153" s="195" t="s">
        <v>1691</v>
      </c>
      <c r="C4153" s="196">
        <v>9.2321690400000005</v>
      </c>
      <c r="D4153" s="208">
        <v>45.782826499999999</v>
      </c>
      <c r="E4153" s="200">
        <v>13153</v>
      </c>
    </row>
    <row r="4154" spans="2:5" x14ac:dyDescent="0.2">
      <c r="B4154" s="195" t="s">
        <v>2310</v>
      </c>
      <c r="C4154" s="196">
        <v>10.53704308</v>
      </c>
      <c r="D4154" s="208">
        <v>45.530516749999997</v>
      </c>
      <c r="E4154" s="200">
        <v>17109</v>
      </c>
    </row>
    <row r="4155" spans="2:5" x14ac:dyDescent="0.2">
      <c r="B4155" s="195" t="s">
        <v>1060</v>
      </c>
      <c r="C4155" s="196">
        <v>8.9843697999999996</v>
      </c>
      <c r="D4155" s="208">
        <v>44.88507491</v>
      </c>
      <c r="E4155" s="200">
        <v>6101</v>
      </c>
    </row>
    <row r="4156" spans="2:5" x14ac:dyDescent="0.2">
      <c r="B4156" s="195" t="s">
        <v>2311</v>
      </c>
      <c r="C4156" s="196">
        <v>10.338037379999999</v>
      </c>
      <c r="D4156" s="208">
        <v>46.21261535</v>
      </c>
      <c r="E4156" s="200">
        <v>17110</v>
      </c>
    </row>
    <row r="4157" spans="2:5" x14ac:dyDescent="0.2">
      <c r="B4157" s="197" t="s">
        <v>6067</v>
      </c>
      <c r="C4157" s="198">
        <v>17.30210276</v>
      </c>
      <c r="D4157" s="209">
        <v>40.952580740000002</v>
      </c>
      <c r="E4157" s="200">
        <v>72030</v>
      </c>
    </row>
    <row r="4158" spans="2:5" x14ac:dyDescent="0.2">
      <c r="B4158" s="195" t="s">
        <v>6760</v>
      </c>
      <c r="C4158" s="196">
        <v>13.29170019</v>
      </c>
      <c r="D4158" s="208">
        <v>38.082326899999998</v>
      </c>
      <c r="E4158" s="200">
        <v>82049</v>
      </c>
    </row>
    <row r="4159" spans="2:5" x14ac:dyDescent="0.2">
      <c r="B4159" s="197" t="s">
        <v>3804</v>
      </c>
      <c r="C4159" s="198">
        <v>13.801155959999999</v>
      </c>
      <c r="D4159" s="209">
        <v>45.71887272</v>
      </c>
      <c r="E4159" s="200">
        <v>32002</v>
      </c>
    </row>
    <row r="4160" spans="2:5" x14ac:dyDescent="0.2">
      <c r="B4160" s="195" t="s">
        <v>7926</v>
      </c>
      <c r="C4160" s="196">
        <v>13.55584414</v>
      </c>
      <c r="D4160" s="208">
        <v>43.067670399999997</v>
      </c>
      <c r="E4160" s="200">
        <v>109012</v>
      </c>
    </row>
    <row r="4161" spans="2:5" x14ac:dyDescent="0.2">
      <c r="B4161" s="197" t="s">
        <v>4290</v>
      </c>
      <c r="C4161" s="198">
        <v>13.79095317</v>
      </c>
      <c r="D4161" s="209">
        <v>42.89746968</v>
      </c>
      <c r="E4161" s="200">
        <v>44031</v>
      </c>
    </row>
    <row r="4162" spans="2:5" x14ac:dyDescent="0.2">
      <c r="B4162" s="197" t="s">
        <v>4193</v>
      </c>
      <c r="C4162" s="198">
        <v>13.25030883</v>
      </c>
      <c r="D4162" s="209">
        <v>43.563483099999999</v>
      </c>
      <c r="E4162" s="200">
        <v>42025</v>
      </c>
    </row>
    <row r="4163" spans="2:5" x14ac:dyDescent="0.2">
      <c r="B4163" s="195" t="s">
        <v>3541</v>
      </c>
      <c r="C4163" s="196">
        <v>11.750114930000001</v>
      </c>
      <c r="D4163" s="208">
        <v>45.239467750000003</v>
      </c>
      <c r="E4163" s="200">
        <v>28055</v>
      </c>
    </row>
    <row r="4164" spans="2:5" x14ac:dyDescent="0.2">
      <c r="B4164" s="195" t="s">
        <v>7258</v>
      </c>
      <c r="C4164" s="196">
        <v>9.1434386100000005</v>
      </c>
      <c r="D4164" s="208">
        <v>39.254074119999999</v>
      </c>
      <c r="E4164" s="200">
        <v>92109</v>
      </c>
    </row>
    <row r="4165" spans="2:5" x14ac:dyDescent="0.2">
      <c r="B4165" s="197" t="s">
        <v>4361</v>
      </c>
      <c r="C4165" s="198">
        <v>10.814422710000001</v>
      </c>
      <c r="D4165" s="209">
        <v>43.871596199999999</v>
      </c>
      <c r="E4165" s="200">
        <v>47009</v>
      </c>
    </row>
    <row r="4166" spans="2:5" x14ac:dyDescent="0.2">
      <c r="B4166" s="195" t="s">
        <v>724</v>
      </c>
      <c r="C4166" s="196">
        <v>7.9600146799999996</v>
      </c>
      <c r="D4166" s="208">
        <v>44.813091550000003</v>
      </c>
      <c r="E4166" s="200">
        <v>4133</v>
      </c>
    </row>
    <row r="4167" spans="2:5" x14ac:dyDescent="0.2">
      <c r="B4167" s="195" t="s">
        <v>912</v>
      </c>
      <c r="C4167" s="196">
        <v>8.3903098499999995</v>
      </c>
      <c r="D4167" s="208">
        <v>44.698601689999997</v>
      </c>
      <c r="E4167" s="200">
        <v>5072</v>
      </c>
    </row>
    <row r="4168" spans="2:5" x14ac:dyDescent="0.2">
      <c r="B4168" s="195" t="s">
        <v>1061</v>
      </c>
      <c r="C4168" s="196">
        <v>9.10687493</v>
      </c>
      <c r="D4168" s="208">
        <v>44.766753289999997</v>
      </c>
      <c r="E4168" s="200">
        <v>6102</v>
      </c>
    </row>
    <row r="4169" spans="2:5" x14ac:dyDescent="0.2">
      <c r="B4169" s="195" t="s">
        <v>913</v>
      </c>
      <c r="C4169" s="196">
        <v>8.0251524300000003</v>
      </c>
      <c r="D4169" s="208">
        <v>44.989195449999997</v>
      </c>
      <c r="E4169" s="200">
        <v>5073</v>
      </c>
    </row>
    <row r="4170" spans="2:5" x14ac:dyDescent="0.2">
      <c r="B4170" s="197" t="s">
        <v>5938</v>
      </c>
      <c r="C4170" s="198">
        <v>14.673765830000001</v>
      </c>
      <c r="D4170" s="209">
        <v>41.646353079999997</v>
      </c>
      <c r="E4170" s="200">
        <v>70041</v>
      </c>
    </row>
    <row r="4171" spans="2:5" x14ac:dyDescent="0.2">
      <c r="B4171" s="195" t="s">
        <v>2830</v>
      </c>
      <c r="C4171" s="196">
        <v>11.30272954</v>
      </c>
      <c r="D4171" s="208">
        <v>46.331347600000001</v>
      </c>
      <c r="E4171" s="200">
        <v>21053</v>
      </c>
    </row>
    <row r="4172" spans="2:5" x14ac:dyDescent="0.2">
      <c r="B4172" s="195" t="s">
        <v>1791</v>
      </c>
      <c r="C4172" s="196">
        <v>9.9006497899999992</v>
      </c>
      <c r="D4172" s="208">
        <v>46.178246430000002</v>
      </c>
      <c r="E4172" s="200">
        <v>14044</v>
      </c>
    </row>
    <row r="4173" spans="2:5" x14ac:dyDescent="0.2">
      <c r="B4173" s="195" t="s">
        <v>3542</v>
      </c>
      <c r="C4173" s="196">
        <v>11.467148630000001</v>
      </c>
      <c r="D4173" s="208">
        <v>45.231982719999998</v>
      </c>
      <c r="E4173" s="200">
        <v>28056</v>
      </c>
    </row>
    <row r="4174" spans="2:5" x14ac:dyDescent="0.2">
      <c r="B4174" s="195" t="s">
        <v>6849</v>
      </c>
      <c r="C4174" s="196">
        <v>14.947708629999999</v>
      </c>
      <c r="D4174" s="208">
        <v>38.13246075</v>
      </c>
      <c r="E4174" s="200">
        <v>83056</v>
      </c>
    </row>
    <row r="4175" spans="2:5" x14ac:dyDescent="0.2">
      <c r="B4175" s="197" t="s">
        <v>5367</v>
      </c>
      <c r="C4175" s="198">
        <v>15.25015638</v>
      </c>
      <c r="D4175" s="209">
        <v>41.249053170000003</v>
      </c>
      <c r="E4175" s="200">
        <v>64051</v>
      </c>
    </row>
    <row r="4176" spans="2:5" x14ac:dyDescent="0.2">
      <c r="B4176" s="197" t="s">
        <v>4397</v>
      </c>
      <c r="C4176" s="198">
        <v>10.912251019999999</v>
      </c>
      <c r="D4176" s="209">
        <v>43.552278880000003</v>
      </c>
      <c r="E4176" s="200">
        <v>48027</v>
      </c>
    </row>
    <row r="4177" spans="2:5" x14ac:dyDescent="0.2">
      <c r="B4177" s="195" t="s">
        <v>6850</v>
      </c>
      <c r="C4177" s="196">
        <v>15.014131130000001</v>
      </c>
      <c r="D4177" s="208">
        <v>38.023712539999998</v>
      </c>
      <c r="E4177" s="200">
        <v>83057</v>
      </c>
    </row>
    <row r="4178" spans="2:5" x14ac:dyDescent="0.2">
      <c r="B4178" s="195" t="s">
        <v>6344</v>
      </c>
      <c r="C4178" s="196">
        <v>16.568835539999998</v>
      </c>
      <c r="D4178" s="208">
        <v>40.288048029999999</v>
      </c>
      <c r="E4178" s="200">
        <v>77016</v>
      </c>
    </row>
    <row r="4179" spans="2:5" x14ac:dyDescent="0.2">
      <c r="B4179" s="197" t="s">
        <v>4544</v>
      </c>
      <c r="C4179" s="198">
        <v>11.490600000000001</v>
      </c>
      <c r="D4179" s="209">
        <v>43.059199999999997</v>
      </c>
      <c r="E4179" s="200">
        <v>52037</v>
      </c>
    </row>
    <row r="4180" spans="2:5" x14ac:dyDescent="0.2">
      <c r="B4180" s="195" t="s">
        <v>1062</v>
      </c>
      <c r="C4180" s="196">
        <v>8.7306833000000008</v>
      </c>
      <c r="D4180" s="208">
        <v>44.66653728</v>
      </c>
      <c r="E4180" s="200">
        <v>6103</v>
      </c>
    </row>
    <row r="4181" spans="2:5" x14ac:dyDescent="0.2">
      <c r="B4181" s="195" t="s">
        <v>1063</v>
      </c>
      <c r="C4181" s="196">
        <v>8.5890057399999993</v>
      </c>
      <c r="D4181" s="208">
        <v>44.683455459999998</v>
      </c>
      <c r="E4181" s="200">
        <v>6104</v>
      </c>
    </row>
    <row r="4182" spans="2:5" x14ac:dyDescent="0.2">
      <c r="B4182" s="195" t="s">
        <v>725</v>
      </c>
      <c r="C4182" s="196">
        <v>7.8658402000000001</v>
      </c>
      <c r="D4182" s="208">
        <v>44.319469220000002</v>
      </c>
      <c r="E4182" s="200">
        <v>4134</v>
      </c>
    </row>
    <row r="4183" spans="2:5" x14ac:dyDescent="0.2">
      <c r="B4183" s="195" t="s">
        <v>726</v>
      </c>
      <c r="C4183" s="196">
        <v>7.92446567</v>
      </c>
      <c r="D4183" s="208">
        <v>44.768567220000001</v>
      </c>
      <c r="E4183" s="200">
        <v>4135</v>
      </c>
    </row>
    <row r="4184" spans="2:5" x14ac:dyDescent="0.2">
      <c r="B4184" s="195" t="s">
        <v>914</v>
      </c>
      <c r="C4184" s="196">
        <v>8.2573901999999997</v>
      </c>
      <c r="D4184" s="208">
        <v>44.828600360000003</v>
      </c>
      <c r="E4184" s="200">
        <v>5074</v>
      </c>
    </row>
    <row r="4185" spans="2:5" x14ac:dyDescent="0.2">
      <c r="B4185" s="195" t="s">
        <v>259</v>
      </c>
      <c r="C4185" s="196">
        <v>7.8508935600000003</v>
      </c>
      <c r="D4185" s="208">
        <v>45.066364489999998</v>
      </c>
      <c r="E4185" s="200">
        <v>1158</v>
      </c>
    </row>
    <row r="4186" spans="2:5" x14ac:dyDescent="0.2">
      <c r="B4186" s="197" t="s">
        <v>4362</v>
      </c>
      <c r="C4186" s="198">
        <v>11.022266549999999</v>
      </c>
      <c r="D4186" s="209">
        <v>43.934739229999998</v>
      </c>
      <c r="E4186" s="200">
        <v>47010</v>
      </c>
    </row>
    <row r="4187" spans="2:5" x14ac:dyDescent="0.2">
      <c r="B4187" s="195" t="s">
        <v>260</v>
      </c>
      <c r="C4187" s="196">
        <v>7.8398564100000003</v>
      </c>
      <c r="D4187" s="208">
        <v>45.337722939999999</v>
      </c>
      <c r="E4187" s="200">
        <v>1159</v>
      </c>
    </row>
    <row r="4188" spans="2:5" x14ac:dyDescent="0.2">
      <c r="B4188" s="195" t="s">
        <v>6925</v>
      </c>
      <c r="C4188" s="196">
        <v>13.350679550000001</v>
      </c>
      <c r="D4188" s="208">
        <v>37.391089049999998</v>
      </c>
      <c r="E4188" s="200">
        <v>84024</v>
      </c>
    </row>
    <row r="4189" spans="2:5" x14ac:dyDescent="0.2">
      <c r="B4189" s="197" t="s">
        <v>4291</v>
      </c>
      <c r="C4189" s="198">
        <v>13.60713303</v>
      </c>
      <c r="D4189" s="209">
        <v>42.987368230000001</v>
      </c>
      <c r="E4189" s="200">
        <v>44032</v>
      </c>
    </row>
    <row r="4190" spans="2:5" x14ac:dyDescent="0.2">
      <c r="B4190" s="197" t="s">
        <v>4699</v>
      </c>
      <c r="C4190" s="198">
        <v>11.604178299999999</v>
      </c>
      <c r="D4190" s="209">
        <v>42.353229579999997</v>
      </c>
      <c r="E4190" s="200">
        <v>56035</v>
      </c>
    </row>
    <row r="4191" spans="2:5" x14ac:dyDescent="0.2">
      <c r="B4191" s="195" t="s">
        <v>261</v>
      </c>
      <c r="C4191" s="196">
        <v>7.8637947199999996</v>
      </c>
      <c r="D4191" s="208">
        <v>45.493624019999999</v>
      </c>
      <c r="E4191" s="200">
        <v>1160</v>
      </c>
    </row>
    <row r="4192" spans="2:5" x14ac:dyDescent="0.2">
      <c r="B4192" s="195" t="s">
        <v>1259</v>
      </c>
      <c r="C4192" s="196">
        <v>7.8444734299999999</v>
      </c>
      <c r="D4192" s="208">
        <v>43.927751309999998</v>
      </c>
      <c r="E4192" s="200">
        <v>8036</v>
      </c>
    </row>
    <row r="4193" spans="2:5" x14ac:dyDescent="0.2">
      <c r="B4193" s="195" t="s">
        <v>2496</v>
      </c>
      <c r="C4193" s="196">
        <v>9.2073354900000002</v>
      </c>
      <c r="D4193" s="208">
        <v>44.979611470000002</v>
      </c>
      <c r="E4193" s="200">
        <v>18094</v>
      </c>
    </row>
    <row r="4194" spans="2:5" x14ac:dyDescent="0.2">
      <c r="B4194" s="195" t="s">
        <v>6439</v>
      </c>
      <c r="C4194" s="196">
        <v>16.158469350000001</v>
      </c>
      <c r="D4194" s="208">
        <v>39.405523430000002</v>
      </c>
      <c r="E4194" s="200">
        <v>78081</v>
      </c>
    </row>
    <row r="4195" spans="2:5" x14ac:dyDescent="0.2">
      <c r="B4195" s="195" t="s">
        <v>262</v>
      </c>
      <c r="C4195" s="196">
        <v>7.8528256900000004</v>
      </c>
      <c r="D4195" s="208">
        <v>45.232894250000001</v>
      </c>
      <c r="E4195" s="200">
        <v>1161</v>
      </c>
    </row>
    <row r="4196" spans="2:5" x14ac:dyDescent="0.2">
      <c r="B4196" s="195" t="s">
        <v>7653</v>
      </c>
      <c r="C4196" s="196">
        <v>9.4630882100000004</v>
      </c>
      <c r="D4196" s="208">
        <v>45.335281520000002</v>
      </c>
      <c r="E4196" s="200">
        <v>98040</v>
      </c>
    </row>
    <row r="4197" spans="2:5" x14ac:dyDescent="0.2">
      <c r="B4197" s="195" t="s">
        <v>727</v>
      </c>
      <c r="C4197" s="196">
        <v>7.6655734100000004</v>
      </c>
      <c r="D4197" s="208">
        <v>44.461977949999998</v>
      </c>
      <c r="E4197" s="200">
        <v>4136</v>
      </c>
    </row>
    <row r="4198" spans="2:5" x14ac:dyDescent="0.2">
      <c r="B4198" s="197" t="s">
        <v>5504</v>
      </c>
      <c r="C4198" s="198">
        <v>15.36150956</v>
      </c>
      <c r="D4198" s="209">
        <v>40.16238439</v>
      </c>
      <c r="E4198" s="200">
        <v>65070</v>
      </c>
    </row>
    <row r="4199" spans="2:5" x14ac:dyDescent="0.2">
      <c r="B4199" s="195" t="s">
        <v>1692</v>
      </c>
      <c r="C4199" s="196">
        <v>9.0412797999999999</v>
      </c>
      <c r="D4199" s="208">
        <v>45.786301389999998</v>
      </c>
      <c r="E4199" s="200">
        <v>13154</v>
      </c>
    </row>
    <row r="4200" spans="2:5" x14ac:dyDescent="0.2">
      <c r="B4200" s="195" t="s">
        <v>7927</v>
      </c>
      <c r="C4200" s="196">
        <v>13.469357159999999</v>
      </c>
      <c r="D4200" s="208">
        <v>43.135510099999998</v>
      </c>
      <c r="E4200" s="200">
        <v>109013</v>
      </c>
    </row>
    <row r="4201" spans="2:5" x14ac:dyDescent="0.2">
      <c r="B4201" s="195" t="s">
        <v>7336</v>
      </c>
      <c r="C4201" s="196">
        <v>14.116706069999999</v>
      </c>
      <c r="D4201" s="208">
        <v>41.566407320000003</v>
      </c>
      <c r="E4201" s="200">
        <v>94028</v>
      </c>
    </row>
    <row r="4202" spans="2:5" x14ac:dyDescent="0.2">
      <c r="B4202" s="197" t="s">
        <v>4763</v>
      </c>
      <c r="C4202" s="198">
        <v>12.68099168</v>
      </c>
      <c r="D4202" s="209">
        <v>42.385561359999997</v>
      </c>
      <c r="E4202" s="200">
        <v>57039</v>
      </c>
    </row>
    <row r="4203" spans="2:5" x14ac:dyDescent="0.2">
      <c r="B4203" s="195" t="s">
        <v>6553</v>
      </c>
      <c r="C4203" s="196">
        <v>16.509793500000001</v>
      </c>
      <c r="D4203" s="208">
        <v>38.749777180000002</v>
      </c>
      <c r="E4203" s="200">
        <v>79080</v>
      </c>
    </row>
    <row r="4204" spans="2:5" x14ac:dyDescent="0.2">
      <c r="B4204" s="197" t="s">
        <v>5844</v>
      </c>
      <c r="C4204" s="198">
        <v>14.429361249999999</v>
      </c>
      <c r="D4204" s="209">
        <v>41.948185879999997</v>
      </c>
      <c r="E4204" s="200">
        <v>69051</v>
      </c>
    </row>
    <row r="4205" spans="2:5" x14ac:dyDescent="0.2">
      <c r="B4205" s="197" t="s">
        <v>4560</v>
      </c>
      <c r="C4205" s="198">
        <v>11.11584279</v>
      </c>
      <c r="D4205" s="209">
        <v>42.439153269999998</v>
      </c>
      <c r="E4205" s="200">
        <v>53016</v>
      </c>
    </row>
    <row r="4206" spans="2:5" x14ac:dyDescent="0.2">
      <c r="B4206" s="197" t="s">
        <v>4601</v>
      </c>
      <c r="C4206" s="198">
        <v>12.35226566</v>
      </c>
      <c r="D4206" s="209">
        <v>42.840319520000001</v>
      </c>
      <c r="E4206" s="200">
        <v>54029</v>
      </c>
    </row>
    <row r="4207" spans="2:5" x14ac:dyDescent="0.2">
      <c r="B4207" s="197" t="s">
        <v>4241</v>
      </c>
      <c r="C4207" s="198">
        <v>13.001157020000001</v>
      </c>
      <c r="D4207" s="209">
        <v>42.99356324</v>
      </c>
      <c r="E4207" s="200">
        <v>43027</v>
      </c>
    </row>
    <row r="4208" spans="2:5" x14ac:dyDescent="0.2">
      <c r="B4208" s="197" t="s">
        <v>4143</v>
      </c>
      <c r="C4208" s="198">
        <v>12.41263275</v>
      </c>
      <c r="D4208" s="209">
        <v>43.840988680000002</v>
      </c>
      <c r="E4208" s="200">
        <v>41031</v>
      </c>
    </row>
    <row r="4209" spans="2:5" x14ac:dyDescent="0.2">
      <c r="B4209" s="197" t="s">
        <v>4857</v>
      </c>
      <c r="C4209" s="198">
        <v>12.736999389999999</v>
      </c>
      <c r="D4209" s="209">
        <v>41.808279499999998</v>
      </c>
      <c r="E4209" s="200">
        <v>58060</v>
      </c>
    </row>
    <row r="4210" spans="2:5" x14ac:dyDescent="0.2">
      <c r="B4210" s="195" t="s">
        <v>2652</v>
      </c>
      <c r="C4210" s="196">
        <v>9.5728577300000008</v>
      </c>
      <c r="D4210" s="208">
        <v>45.372237030000001</v>
      </c>
      <c r="E4210" s="200">
        <v>19058</v>
      </c>
    </row>
    <row r="4211" spans="2:5" x14ac:dyDescent="0.2">
      <c r="B4211" s="195" t="s">
        <v>3227</v>
      </c>
      <c r="C4211" s="196">
        <v>11.36141421</v>
      </c>
      <c r="D4211" s="208">
        <v>45.660369869999997</v>
      </c>
      <c r="E4211" s="200">
        <v>24063</v>
      </c>
    </row>
    <row r="4212" spans="2:5" x14ac:dyDescent="0.2">
      <c r="B4212" s="197" t="s">
        <v>5271</v>
      </c>
      <c r="C4212" s="198">
        <v>14.05389718</v>
      </c>
      <c r="D4212" s="209">
        <v>40.795005830000001</v>
      </c>
      <c r="E4212" s="200">
        <v>63047</v>
      </c>
    </row>
    <row r="4213" spans="2:5" x14ac:dyDescent="0.2">
      <c r="B4213" s="195" t="s">
        <v>7930</v>
      </c>
      <c r="C4213" s="196">
        <v>13.63086077</v>
      </c>
      <c r="D4213" s="208">
        <v>43.091280930000003</v>
      </c>
      <c r="E4213" s="200">
        <v>109016</v>
      </c>
    </row>
    <row r="4214" spans="2:5" x14ac:dyDescent="0.2">
      <c r="B4214" s="197" t="s">
        <v>4147</v>
      </c>
      <c r="C4214" s="198">
        <v>12.472848020000001</v>
      </c>
      <c r="D4214" s="209">
        <v>43.865442799999997</v>
      </c>
      <c r="E4214" s="200">
        <v>41035</v>
      </c>
    </row>
    <row r="4215" spans="2:5" x14ac:dyDescent="0.2">
      <c r="B4215" s="195" t="s">
        <v>2312</v>
      </c>
      <c r="C4215" s="196">
        <v>10.07929693</v>
      </c>
      <c r="D4215" s="208">
        <v>45.714986009999997</v>
      </c>
      <c r="E4215" s="200">
        <v>17111</v>
      </c>
    </row>
    <row r="4216" spans="2:5" x14ac:dyDescent="0.2">
      <c r="B4216" s="195" t="s">
        <v>7577</v>
      </c>
      <c r="C4216" s="196">
        <v>9.4535330999999996</v>
      </c>
      <c r="D4216" s="208">
        <v>45.770935510000001</v>
      </c>
      <c r="E4216" s="200">
        <v>97052</v>
      </c>
    </row>
    <row r="4217" spans="2:5" x14ac:dyDescent="0.2">
      <c r="B4217" s="197" t="s">
        <v>4149</v>
      </c>
      <c r="C4217" s="198">
        <v>13.04518523</v>
      </c>
      <c r="D4217" s="209">
        <v>43.689865509999997</v>
      </c>
      <c r="E4217" s="200">
        <v>41038</v>
      </c>
    </row>
    <row r="4218" spans="2:5" x14ac:dyDescent="0.2">
      <c r="B4218" s="197" t="s">
        <v>4861</v>
      </c>
      <c r="C4218" s="198">
        <v>12.716661630000001</v>
      </c>
      <c r="D4218" s="209">
        <v>41.815600310000001</v>
      </c>
      <c r="E4218" s="200">
        <v>58064</v>
      </c>
    </row>
    <row r="4219" spans="2:5" x14ac:dyDescent="0.2">
      <c r="B4219" s="195" t="s">
        <v>7935</v>
      </c>
      <c r="C4219" s="196">
        <v>13.580906130000001</v>
      </c>
      <c r="D4219" s="208">
        <v>43.02836327</v>
      </c>
      <c r="E4219" s="200">
        <v>109021</v>
      </c>
    </row>
    <row r="4220" spans="2:5" x14ac:dyDescent="0.2">
      <c r="B4220" s="197" t="s">
        <v>4196</v>
      </c>
      <c r="C4220" s="198">
        <v>13.1385133</v>
      </c>
      <c r="D4220" s="209">
        <v>43.481440040000003</v>
      </c>
      <c r="E4220" s="200">
        <v>42029</v>
      </c>
    </row>
    <row r="4221" spans="2:5" x14ac:dyDescent="0.2">
      <c r="B4221" s="197" t="s">
        <v>4701</v>
      </c>
      <c r="C4221" s="198">
        <v>11.89877735</v>
      </c>
      <c r="D4221" s="209">
        <v>42.26791669</v>
      </c>
      <c r="E4221" s="200">
        <v>56037</v>
      </c>
    </row>
    <row r="4222" spans="2:5" x14ac:dyDescent="0.2">
      <c r="B4222" s="197" t="s">
        <v>4933</v>
      </c>
      <c r="C4222" s="198">
        <v>13.351150390000001</v>
      </c>
      <c r="D4222" s="209">
        <v>41.352967880000001</v>
      </c>
      <c r="E4222" s="200">
        <v>59015</v>
      </c>
    </row>
    <row r="4223" spans="2:5" x14ac:dyDescent="0.2">
      <c r="B4223" s="197" t="s">
        <v>5509</v>
      </c>
      <c r="C4223" s="198">
        <v>15.543674060000001</v>
      </c>
      <c r="D4223" s="209">
        <v>40.341391539999996</v>
      </c>
      <c r="E4223" s="200">
        <v>65075</v>
      </c>
    </row>
    <row r="4224" spans="2:5" x14ac:dyDescent="0.2">
      <c r="B4224" s="197" t="s">
        <v>4995</v>
      </c>
      <c r="C4224" s="198">
        <v>13.51586013</v>
      </c>
      <c r="D4224" s="209">
        <v>41.639045330000002</v>
      </c>
      <c r="E4224" s="200">
        <v>60044</v>
      </c>
    </row>
    <row r="4225" spans="2:5" x14ac:dyDescent="0.2">
      <c r="B4225" s="197" t="s">
        <v>4767</v>
      </c>
      <c r="C4225" s="198">
        <v>12.777683789999999</v>
      </c>
      <c r="D4225" s="209">
        <v>42.328181839999999</v>
      </c>
      <c r="E4225" s="200">
        <v>57043</v>
      </c>
    </row>
    <row r="4226" spans="2:5" x14ac:dyDescent="0.2">
      <c r="B4226" s="197" t="s">
        <v>4245</v>
      </c>
      <c r="C4226" s="198">
        <v>13.59427638</v>
      </c>
      <c r="D4226" s="209">
        <v>43.236014730000001</v>
      </c>
      <c r="E4226" s="200">
        <v>43031</v>
      </c>
    </row>
    <row r="4227" spans="2:5" x14ac:dyDescent="0.2">
      <c r="B4227" s="197" t="s">
        <v>4246</v>
      </c>
      <c r="C4227" s="198">
        <v>13.43937111</v>
      </c>
      <c r="D4227" s="209">
        <v>43.031172310000002</v>
      </c>
      <c r="E4227" s="200">
        <v>43032</v>
      </c>
    </row>
    <row r="4228" spans="2:5" x14ac:dyDescent="0.2">
      <c r="B4228" s="195" t="s">
        <v>7937</v>
      </c>
      <c r="C4228" s="196">
        <v>13.579606009999999</v>
      </c>
      <c r="D4228" s="208">
        <v>43.191793560000001</v>
      </c>
      <c r="E4228" s="200">
        <v>109023</v>
      </c>
    </row>
    <row r="4229" spans="2:5" x14ac:dyDescent="0.2">
      <c r="B4229" s="197" t="s">
        <v>4028</v>
      </c>
      <c r="C4229" s="198">
        <v>11.199685199999999</v>
      </c>
      <c r="D4229" s="209">
        <v>44.457761820000002</v>
      </c>
      <c r="E4229" s="200">
        <v>37042</v>
      </c>
    </row>
    <row r="4230" spans="2:5" x14ac:dyDescent="0.2">
      <c r="B4230" s="197" t="s">
        <v>4496</v>
      </c>
      <c r="C4230" s="198">
        <v>11.725336029999999</v>
      </c>
      <c r="D4230" s="209">
        <v>43.331385339999997</v>
      </c>
      <c r="E4230" s="200">
        <v>51025</v>
      </c>
    </row>
    <row r="4231" spans="2:5" x14ac:dyDescent="0.2">
      <c r="B4231" s="197" t="s">
        <v>4197</v>
      </c>
      <c r="C4231" s="198">
        <v>13.27097232</v>
      </c>
      <c r="D4231" s="209">
        <v>43.600583810000003</v>
      </c>
      <c r="E4231" s="200">
        <v>42030</v>
      </c>
    </row>
    <row r="4232" spans="2:5" x14ac:dyDescent="0.2">
      <c r="B4232" s="197" t="s">
        <v>6013</v>
      </c>
      <c r="C4232" s="198">
        <v>15.9581316</v>
      </c>
      <c r="D4232" s="209">
        <v>41.706177359999998</v>
      </c>
      <c r="E4232" s="200">
        <v>71033</v>
      </c>
    </row>
    <row r="4233" spans="2:5" x14ac:dyDescent="0.2">
      <c r="B4233" s="197" t="s">
        <v>4604</v>
      </c>
      <c r="C4233" s="198">
        <v>12.16292237</v>
      </c>
      <c r="D4233" s="209">
        <v>43.436813639999997</v>
      </c>
      <c r="E4233" s="200">
        <v>54032</v>
      </c>
    </row>
    <row r="4234" spans="2:5" x14ac:dyDescent="0.2">
      <c r="B4234" s="195" t="s">
        <v>7938</v>
      </c>
      <c r="C4234" s="196">
        <v>13.671114770000001</v>
      </c>
      <c r="D4234" s="208">
        <v>43.206217760000001</v>
      </c>
      <c r="E4234" s="200">
        <v>109024</v>
      </c>
    </row>
    <row r="4235" spans="2:5" x14ac:dyDescent="0.2">
      <c r="B4235" s="195" t="s">
        <v>7939</v>
      </c>
      <c r="C4235" s="196">
        <v>13.6307128</v>
      </c>
      <c r="D4235" s="208">
        <v>43.049647229999998</v>
      </c>
      <c r="E4235" s="200">
        <v>109025</v>
      </c>
    </row>
    <row r="4236" spans="2:5" x14ac:dyDescent="0.2">
      <c r="B4236" s="195" t="s">
        <v>7940</v>
      </c>
      <c r="C4236" s="196">
        <v>13.48448456</v>
      </c>
      <c r="D4236" s="208">
        <v>43.121399400000001</v>
      </c>
      <c r="E4236" s="200">
        <v>109026</v>
      </c>
    </row>
    <row r="4237" spans="2:5" x14ac:dyDescent="0.2">
      <c r="B4237" s="195" t="s">
        <v>2497</v>
      </c>
      <c r="C4237" s="196">
        <v>9.1010073499999997</v>
      </c>
      <c r="D4237" s="208">
        <v>44.999700830000002</v>
      </c>
      <c r="E4237" s="200">
        <v>18095</v>
      </c>
    </row>
    <row r="4238" spans="2:5" x14ac:dyDescent="0.2">
      <c r="B4238" s="197" t="s">
        <v>5770</v>
      </c>
      <c r="C4238" s="198">
        <v>13.869646210000001</v>
      </c>
      <c r="D4238" s="209">
        <v>42.416517489999997</v>
      </c>
      <c r="E4238" s="200">
        <v>68023</v>
      </c>
    </row>
    <row r="4239" spans="2:5" x14ac:dyDescent="0.2">
      <c r="B4239" s="195" t="s">
        <v>6643</v>
      </c>
      <c r="C4239" s="196">
        <v>15.758270509999999</v>
      </c>
      <c r="D4239" s="208">
        <v>37.981690280000002</v>
      </c>
      <c r="E4239" s="200">
        <v>80053</v>
      </c>
    </row>
    <row r="4240" spans="2:5" x14ac:dyDescent="0.2">
      <c r="B4240" s="197" t="s">
        <v>5802</v>
      </c>
      <c r="C4240" s="198">
        <v>14.325043190000001</v>
      </c>
      <c r="D4240" s="209">
        <v>41.986632659999998</v>
      </c>
      <c r="E4240" s="200">
        <v>69009</v>
      </c>
    </row>
    <row r="4241" spans="2:5" x14ac:dyDescent="0.2">
      <c r="B4241" s="195" t="s">
        <v>3224</v>
      </c>
      <c r="C4241" s="196">
        <v>11.38584039</v>
      </c>
      <c r="D4241" s="208">
        <v>45.457589650000003</v>
      </c>
      <c r="E4241" s="200">
        <v>24060</v>
      </c>
    </row>
    <row r="4242" spans="2:5" x14ac:dyDescent="0.2">
      <c r="B4242" s="195" t="s">
        <v>3395</v>
      </c>
      <c r="C4242" s="196">
        <v>12.045111309999999</v>
      </c>
      <c r="D4242" s="208">
        <v>45.776125790000002</v>
      </c>
      <c r="E4242" s="200">
        <v>26046</v>
      </c>
    </row>
    <row r="4243" spans="2:5" x14ac:dyDescent="0.2">
      <c r="B4243" s="195" t="s">
        <v>1397</v>
      </c>
      <c r="C4243" s="196">
        <v>9.2497904700000007</v>
      </c>
      <c r="D4243" s="208">
        <v>44.527093299999997</v>
      </c>
      <c r="E4243" s="200">
        <v>10038</v>
      </c>
    </row>
    <row r="4244" spans="2:5" x14ac:dyDescent="0.2">
      <c r="B4244" s="197" t="s">
        <v>4764</v>
      </c>
      <c r="C4244" s="198">
        <v>12.597707189999999</v>
      </c>
      <c r="D4244" s="209">
        <v>42.365908050000002</v>
      </c>
      <c r="E4244" s="200">
        <v>57040</v>
      </c>
    </row>
    <row r="4245" spans="2:5" x14ac:dyDescent="0.2">
      <c r="B4245" s="197" t="s">
        <v>4142</v>
      </c>
      <c r="C4245" s="198">
        <v>12.631579800000001</v>
      </c>
      <c r="D4245" s="209">
        <v>43.811545600000002</v>
      </c>
      <c r="E4245" s="200">
        <v>41030</v>
      </c>
    </row>
    <row r="4246" spans="2:5" x14ac:dyDescent="0.2">
      <c r="B4246" s="197" t="s">
        <v>5368</v>
      </c>
      <c r="C4246" s="198">
        <v>15.03161925</v>
      </c>
      <c r="D4246" s="209">
        <v>41.194195280000002</v>
      </c>
      <c r="E4246" s="200">
        <v>64052</v>
      </c>
    </row>
    <row r="4247" spans="2:5" x14ac:dyDescent="0.2">
      <c r="B4247" s="195" t="s">
        <v>2498</v>
      </c>
      <c r="C4247" s="196">
        <v>9.2839866799999999</v>
      </c>
      <c r="D4247" s="208">
        <v>44.970404090000002</v>
      </c>
      <c r="E4247" s="200">
        <v>18096</v>
      </c>
    </row>
    <row r="4248" spans="2:5" x14ac:dyDescent="0.2">
      <c r="B4248" s="197" t="s">
        <v>4340</v>
      </c>
      <c r="C4248" s="198">
        <v>10.668570799999999</v>
      </c>
      <c r="D4248" s="209">
        <v>43.850364040000002</v>
      </c>
      <c r="E4248" s="200">
        <v>46021</v>
      </c>
    </row>
    <row r="4249" spans="2:5" x14ac:dyDescent="0.2">
      <c r="B4249" s="197" t="s">
        <v>4194</v>
      </c>
      <c r="C4249" s="198">
        <v>13.064527229999999</v>
      </c>
      <c r="D4249" s="209">
        <v>43.526364000000001</v>
      </c>
      <c r="E4249" s="200">
        <v>42026</v>
      </c>
    </row>
    <row r="4250" spans="2:5" x14ac:dyDescent="0.2">
      <c r="B4250" s="197" t="s">
        <v>4240</v>
      </c>
      <c r="C4250" s="198">
        <v>13.435937340000001</v>
      </c>
      <c r="D4250" s="209">
        <v>43.36375365</v>
      </c>
      <c r="E4250" s="200">
        <v>43026</v>
      </c>
    </row>
    <row r="4251" spans="2:5" x14ac:dyDescent="0.2">
      <c r="B4251" s="195" t="s">
        <v>1064</v>
      </c>
      <c r="C4251" s="196">
        <v>8.6866065100000007</v>
      </c>
      <c r="D4251" s="208">
        <v>44.948950150000002</v>
      </c>
      <c r="E4251" s="200">
        <v>6105</v>
      </c>
    </row>
    <row r="4252" spans="2:5" x14ac:dyDescent="0.2">
      <c r="B4252" s="197" t="s">
        <v>4648</v>
      </c>
      <c r="C4252" s="198">
        <v>12.4877868</v>
      </c>
      <c r="D4252" s="209">
        <v>42.649792189999999</v>
      </c>
      <c r="E4252" s="200">
        <v>55017</v>
      </c>
    </row>
    <row r="4253" spans="2:5" x14ac:dyDescent="0.2">
      <c r="B4253" s="197" t="s">
        <v>4450</v>
      </c>
      <c r="C4253" s="198">
        <v>10.74815959</v>
      </c>
      <c r="D4253" s="209">
        <v>43.392008760000003</v>
      </c>
      <c r="E4253" s="200">
        <v>50019</v>
      </c>
    </row>
    <row r="4254" spans="2:5" x14ac:dyDescent="0.2">
      <c r="B4254" s="197" t="s">
        <v>4363</v>
      </c>
      <c r="C4254" s="198">
        <v>10.77278426</v>
      </c>
      <c r="D4254" s="209">
        <v>43.884096380000003</v>
      </c>
      <c r="E4254" s="200">
        <v>47011</v>
      </c>
    </row>
    <row r="4255" spans="2:5" x14ac:dyDescent="0.2">
      <c r="B4255" s="195" t="s">
        <v>3116</v>
      </c>
      <c r="C4255" s="196">
        <v>11.25318493</v>
      </c>
      <c r="D4255" s="208">
        <v>45.485397040000002</v>
      </c>
      <c r="E4255" s="200">
        <v>23049</v>
      </c>
    </row>
    <row r="4256" spans="2:5" x14ac:dyDescent="0.2">
      <c r="B4256" s="197" t="s">
        <v>4649</v>
      </c>
      <c r="C4256" s="198">
        <v>12.28799914</v>
      </c>
      <c r="D4256" s="209">
        <v>42.662376860000002</v>
      </c>
      <c r="E4256" s="200">
        <v>55018</v>
      </c>
    </row>
    <row r="4257" spans="2:5" x14ac:dyDescent="0.2">
      <c r="B4257" s="197" t="s">
        <v>3925</v>
      </c>
      <c r="C4257" s="198">
        <v>10.446580129999999</v>
      </c>
      <c r="D4257" s="209">
        <v>44.700139550000003</v>
      </c>
      <c r="E4257" s="200">
        <v>35027</v>
      </c>
    </row>
    <row r="4258" spans="2:5" x14ac:dyDescent="0.2">
      <c r="B4258" s="195" t="s">
        <v>3225</v>
      </c>
      <c r="C4258" s="196">
        <v>11.40733711</v>
      </c>
      <c r="D4258" s="208">
        <v>45.505817700000001</v>
      </c>
      <c r="E4258" s="200">
        <v>24061</v>
      </c>
    </row>
    <row r="4259" spans="2:5" x14ac:dyDescent="0.2">
      <c r="B4259" s="195" t="s">
        <v>3226</v>
      </c>
      <c r="C4259" s="196">
        <v>11.56163342</v>
      </c>
      <c r="D4259" s="208">
        <v>45.663948810000001</v>
      </c>
      <c r="E4259" s="200">
        <v>24062</v>
      </c>
    </row>
    <row r="4260" spans="2:5" x14ac:dyDescent="0.2">
      <c r="B4260" s="195" t="s">
        <v>1065</v>
      </c>
      <c r="C4260" s="196">
        <v>8.3796733499999991</v>
      </c>
      <c r="D4260" s="208">
        <v>44.594984760000003</v>
      </c>
      <c r="E4260" s="200">
        <v>6106</v>
      </c>
    </row>
    <row r="4261" spans="2:5" x14ac:dyDescent="0.2">
      <c r="B4261" s="195" t="s">
        <v>915</v>
      </c>
      <c r="C4261" s="196">
        <v>8.1123821500000002</v>
      </c>
      <c r="D4261" s="208">
        <v>45.008215280000002</v>
      </c>
      <c r="E4261" s="200">
        <v>5075</v>
      </c>
    </row>
    <row r="4262" spans="2:5" x14ac:dyDescent="0.2">
      <c r="B4262" s="197" t="s">
        <v>3879</v>
      </c>
      <c r="C4262" s="198">
        <v>10.422461930000001</v>
      </c>
      <c r="D4262" s="209">
        <v>44.693578819999999</v>
      </c>
      <c r="E4262" s="200">
        <v>34023</v>
      </c>
    </row>
    <row r="4263" spans="2:5" x14ac:dyDescent="0.2">
      <c r="B4263" s="197" t="s">
        <v>4144</v>
      </c>
      <c r="C4263" s="198">
        <v>12.808255689999999</v>
      </c>
      <c r="D4263" s="209">
        <v>43.81930079</v>
      </c>
      <c r="E4263" s="200">
        <v>41032</v>
      </c>
    </row>
    <row r="4264" spans="2:5" x14ac:dyDescent="0.2">
      <c r="B4264" s="197" t="s">
        <v>5939</v>
      </c>
      <c r="C4264" s="198">
        <v>14.83760622</v>
      </c>
      <c r="D4264" s="209">
        <v>41.901899200000003</v>
      </c>
      <c r="E4264" s="200">
        <v>70042</v>
      </c>
    </row>
    <row r="4265" spans="2:5" x14ac:dyDescent="0.2">
      <c r="B4265" s="197" t="s">
        <v>4145</v>
      </c>
      <c r="C4265" s="198">
        <v>12.35938073</v>
      </c>
      <c r="D4265" s="209">
        <v>43.841273000000001</v>
      </c>
      <c r="E4265" s="200">
        <v>41033</v>
      </c>
    </row>
    <row r="4266" spans="2:5" x14ac:dyDescent="0.2">
      <c r="B4266" s="197" t="s">
        <v>5505</v>
      </c>
      <c r="C4266" s="198">
        <v>14.98504292</v>
      </c>
      <c r="D4266" s="209">
        <v>40.234444099999997</v>
      </c>
      <c r="E4266" s="200">
        <v>65071</v>
      </c>
    </row>
    <row r="4267" spans="2:5" x14ac:dyDescent="0.2">
      <c r="B4267" s="197" t="s">
        <v>5506</v>
      </c>
      <c r="C4267" s="198">
        <v>14.930255259999999</v>
      </c>
      <c r="D4267" s="209">
        <v>40.676151969999999</v>
      </c>
      <c r="E4267" s="200">
        <v>65072</v>
      </c>
    </row>
    <row r="4268" spans="2:5" x14ac:dyDescent="0.2">
      <c r="B4268" s="197" t="s">
        <v>5507</v>
      </c>
      <c r="C4268" s="198">
        <v>14.97694216</v>
      </c>
      <c r="D4268" s="209">
        <v>40.69579529</v>
      </c>
      <c r="E4268" s="200">
        <v>65073</v>
      </c>
    </row>
    <row r="4269" spans="2:5" x14ac:dyDescent="0.2">
      <c r="B4269" s="197" t="s">
        <v>4242</v>
      </c>
      <c r="C4269" s="198">
        <v>13.63525257</v>
      </c>
      <c r="D4269" s="209">
        <v>43.316846679999998</v>
      </c>
      <c r="E4269" s="200">
        <v>43028</v>
      </c>
    </row>
    <row r="4270" spans="2:5" x14ac:dyDescent="0.2">
      <c r="B4270" s="195" t="s">
        <v>7829</v>
      </c>
      <c r="C4270" s="196">
        <v>8.3264837800000002</v>
      </c>
      <c r="D4270" s="208">
        <v>46.1654786</v>
      </c>
      <c r="E4270" s="200">
        <v>103046</v>
      </c>
    </row>
    <row r="4271" spans="2:5" x14ac:dyDescent="0.2">
      <c r="B4271" s="197" t="s">
        <v>3967</v>
      </c>
      <c r="C4271" s="198">
        <v>10.72073466</v>
      </c>
      <c r="D4271" s="209">
        <v>44.248956049999997</v>
      </c>
      <c r="E4271" s="200">
        <v>36024</v>
      </c>
    </row>
    <row r="4272" spans="2:5" x14ac:dyDescent="0.2">
      <c r="B4272" s="197" t="s">
        <v>4292</v>
      </c>
      <c r="C4272" s="198">
        <v>13.5869669</v>
      </c>
      <c r="D4272" s="209">
        <v>42.97074448</v>
      </c>
      <c r="E4272" s="200">
        <v>44034</v>
      </c>
    </row>
    <row r="4273" spans="2:5" x14ac:dyDescent="0.2">
      <c r="B4273" s="195" t="s">
        <v>6955</v>
      </c>
      <c r="C4273" s="196">
        <v>13.816377429999999</v>
      </c>
      <c r="D4273" s="208">
        <v>37.453736599999999</v>
      </c>
      <c r="E4273" s="200">
        <v>85011</v>
      </c>
    </row>
    <row r="4274" spans="2:5" x14ac:dyDescent="0.2">
      <c r="B4274" s="197" t="s">
        <v>5369</v>
      </c>
      <c r="C4274" s="198">
        <v>14.88450673</v>
      </c>
      <c r="D4274" s="209">
        <v>40.964067239999999</v>
      </c>
      <c r="E4274" s="200">
        <v>64053</v>
      </c>
    </row>
    <row r="4275" spans="2:5" x14ac:dyDescent="0.2">
      <c r="B4275" s="197" t="s">
        <v>4602</v>
      </c>
      <c r="C4275" s="198">
        <v>12.65251997</v>
      </c>
      <c r="D4275" s="209">
        <v>42.893920219999998</v>
      </c>
      <c r="E4275" s="200">
        <v>54030</v>
      </c>
    </row>
    <row r="4276" spans="2:5" x14ac:dyDescent="0.2">
      <c r="B4276" s="195" t="s">
        <v>7928</v>
      </c>
      <c r="C4276" s="196">
        <v>13.459567740000001</v>
      </c>
      <c r="D4276" s="208">
        <v>42.987701020000003</v>
      </c>
      <c r="E4276" s="200">
        <v>109014</v>
      </c>
    </row>
    <row r="4277" spans="2:5" x14ac:dyDescent="0.2">
      <c r="B4277" s="197" t="s">
        <v>5188</v>
      </c>
      <c r="C4277" s="198">
        <v>15.009254990000001</v>
      </c>
      <c r="D4277" s="209">
        <v>41.326096139999997</v>
      </c>
      <c r="E4277" s="200">
        <v>62042</v>
      </c>
    </row>
    <row r="4278" spans="2:5" x14ac:dyDescent="0.2">
      <c r="B4278" s="197" t="s">
        <v>5940</v>
      </c>
      <c r="C4278" s="198">
        <v>14.638914189999999</v>
      </c>
      <c r="D4278" s="209">
        <v>41.864874780000001</v>
      </c>
      <c r="E4278" s="200">
        <v>70043</v>
      </c>
    </row>
    <row r="4279" spans="2:5" x14ac:dyDescent="0.2">
      <c r="B4279" s="197" t="s">
        <v>4243</v>
      </c>
      <c r="C4279" s="198">
        <v>13.43975137</v>
      </c>
      <c r="D4279" s="209">
        <v>43.411918620000002</v>
      </c>
      <c r="E4279" s="200">
        <v>43029</v>
      </c>
    </row>
    <row r="4280" spans="2:5" x14ac:dyDescent="0.2">
      <c r="B4280" s="197" t="s">
        <v>4146</v>
      </c>
      <c r="C4280" s="198">
        <v>12.83320397</v>
      </c>
      <c r="D4280" s="209">
        <v>43.73506647</v>
      </c>
      <c r="E4280" s="200">
        <v>41034</v>
      </c>
    </row>
    <row r="4281" spans="2:5" x14ac:dyDescent="0.2">
      <c r="B4281" s="197" t="s">
        <v>5845</v>
      </c>
      <c r="C4281" s="198">
        <v>14.38819112</v>
      </c>
      <c r="D4281" s="209">
        <v>41.954568950000002</v>
      </c>
      <c r="E4281" s="200">
        <v>69052</v>
      </c>
    </row>
    <row r="4282" spans="2:5" x14ac:dyDescent="0.2">
      <c r="B4282" s="197" t="s">
        <v>4700</v>
      </c>
      <c r="C4282" s="198">
        <v>12.030368709999999</v>
      </c>
      <c r="D4282" s="209">
        <v>42.537614400000002</v>
      </c>
      <c r="E4282" s="200">
        <v>56036</v>
      </c>
    </row>
    <row r="4283" spans="2:5" x14ac:dyDescent="0.2">
      <c r="B4283" s="197" t="s">
        <v>5727</v>
      </c>
      <c r="C4283" s="198">
        <v>13.8844286</v>
      </c>
      <c r="D4283" s="209">
        <v>42.544813249999997</v>
      </c>
      <c r="E4283" s="200">
        <v>67027</v>
      </c>
    </row>
    <row r="4284" spans="2:5" x14ac:dyDescent="0.2">
      <c r="B4284" s="195" t="s">
        <v>7681</v>
      </c>
      <c r="C4284" s="196">
        <v>12.611264909999999</v>
      </c>
      <c r="D4284" s="208">
        <v>43.890670589999999</v>
      </c>
      <c r="E4284" s="200">
        <v>99008</v>
      </c>
    </row>
    <row r="4285" spans="2:5" x14ac:dyDescent="0.2">
      <c r="B4285" s="197" t="s">
        <v>4293</v>
      </c>
      <c r="C4285" s="198">
        <v>13.750898400000001</v>
      </c>
      <c r="D4285" s="209">
        <v>43.051616000000003</v>
      </c>
      <c r="E4285" s="200">
        <v>44036</v>
      </c>
    </row>
    <row r="4286" spans="2:5" x14ac:dyDescent="0.2">
      <c r="B4286" s="197" t="s">
        <v>3968</v>
      </c>
      <c r="C4286" s="198">
        <v>10.62532596</v>
      </c>
      <c r="D4286" s="209">
        <v>44.359449300000001</v>
      </c>
      <c r="E4286" s="200">
        <v>36025</v>
      </c>
    </row>
    <row r="4287" spans="2:5" x14ac:dyDescent="0.2">
      <c r="B4287" s="197" t="s">
        <v>4858</v>
      </c>
      <c r="C4287" s="198">
        <v>12.83070249</v>
      </c>
      <c r="D4287" s="209">
        <v>42.110990319999999</v>
      </c>
      <c r="E4287" s="200">
        <v>58061</v>
      </c>
    </row>
    <row r="4288" spans="2:5" x14ac:dyDescent="0.2">
      <c r="B4288" s="197" t="s">
        <v>5508</v>
      </c>
      <c r="C4288" s="198">
        <v>15.194613199999999</v>
      </c>
      <c r="D4288" s="209">
        <v>40.364685979999997</v>
      </c>
      <c r="E4288" s="200">
        <v>65074</v>
      </c>
    </row>
    <row r="4289" spans="2:5" x14ac:dyDescent="0.2">
      <c r="B4289" s="195" t="s">
        <v>3117</v>
      </c>
      <c r="C4289" s="196">
        <v>11.28505257</v>
      </c>
      <c r="D4289" s="208">
        <v>45.422255370000002</v>
      </c>
      <c r="E4289" s="200">
        <v>23050</v>
      </c>
    </row>
    <row r="4290" spans="2:5" x14ac:dyDescent="0.2">
      <c r="B4290" s="197" t="s">
        <v>5370</v>
      </c>
      <c r="C4290" s="198">
        <v>14.71387573</v>
      </c>
      <c r="D4290" s="209">
        <v>40.89001296</v>
      </c>
      <c r="E4290" s="200">
        <v>64054</v>
      </c>
    </row>
    <row r="4291" spans="2:5" x14ac:dyDescent="0.2">
      <c r="B4291" s="195" t="s">
        <v>7929</v>
      </c>
      <c r="C4291" s="196">
        <v>13.34123593</v>
      </c>
      <c r="D4291" s="208">
        <v>42.942644809999997</v>
      </c>
      <c r="E4291" s="200">
        <v>109015</v>
      </c>
    </row>
    <row r="4292" spans="2:5" x14ac:dyDescent="0.2">
      <c r="B4292" s="197" t="s">
        <v>4650</v>
      </c>
      <c r="C4292" s="198">
        <v>12.766609020000001</v>
      </c>
      <c r="D4292" s="209">
        <v>42.597048559999998</v>
      </c>
      <c r="E4292" s="200">
        <v>55019</v>
      </c>
    </row>
    <row r="4293" spans="2:5" x14ac:dyDescent="0.2">
      <c r="B4293" s="197" t="s">
        <v>5371</v>
      </c>
      <c r="C4293" s="198">
        <v>14.81298531</v>
      </c>
      <c r="D4293" s="209">
        <v>40.960333259999999</v>
      </c>
      <c r="E4293" s="200">
        <v>64055</v>
      </c>
    </row>
    <row r="4294" spans="2:5" x14ac:dyDescent="0.2">
      <c r="B4294" s="197" t="s">
        <v>5372</v>
      </c>
      <c r="C4294" s="198">
        <v>14.855212890000001</v>
      </c>
      <c r="D4294" s="209">
        <v>41.037691449999997</v>
      </c>
      <c r="E4294" s="200">
        <v>64056</v>
      </c>
    </row>
    <row r="4295" spans="2:5" x14ac:dyDescent="0.2">
      <c r="B4295" s="197" t="s">
        <v>4651</v>
      </c>
      <c r="C4295" s="198">
        <v>12.092525849999999</v>
      </c>
      <c r="D4295" s="209">
        <v>42.921238170000002</v>
      </c>
      <c r="E4295" s="200">
        <v>55020</v>
      </c>
    </row>
    <row r="4296" spans="2:5" x14ac:dyDescent="0.2">
      <c r="B4296" s="195" t="s">
        <v>3228</v>
      </c>
      <c r="C4296" s="196">
        <v>11.67286172</v>
      </c>
      <c r="D4296" s="208">
        <v>45.443515300000001</v>
      </c>
      <c r="E4296" s="200">
        <v>24064</v>
      </c>
    </row>
    <row r="4297" spans="2:5" x14ac:dyDescent="0.2">
      <c r="B4297" s="195" t="s">
        <v>3229</v>
      </c>
      <c r="C4297" s="196">
        <v>11.6740893</v>
      </c>
      <c r="D4297" s="208">
        <v>45.436079399999997</v>
      </c>
      <c r="E4297" s="200">
        <v>24065</v>
      </c>
    </row>
    <row r="4298" spans="2:5" x14ac:dyDescent="0.2">
      <c r="B4298" s="197" t="s">
        <v>4294</v>
      </c>
      <c r="C4298" s="198">
        <v>13.33299105</v>
      </c>
      <c r="D4298" s="209">
        <v>42.842194999999997</v>
      </c>
      <c r="E4298" s="200">
        <v>44038</v>
      </c>
    </row>
    <row r="4299" spans="2:5" x14ac:dyDescent="0.2">
      <c r="B4299" s="195" t="s">
        <v>1066</v>
      </c>
      <c r="C4299" s="196">
        <v>8.9540834100000009</v>
      </c>
      <c r="D4299" s="208">
        <v>44.837797989999999</v>
      </c>
      <c r="E4299" s="200">
        <v>6107</v>
      </c>
    </row>
    <row r="4300" spans="2:5" x14ac:dyDescent="0.2">
      <c r="B4300" s="195" t="s">
        <v>6440</v>
      </c>
      <c r="C4300" s="196">
        <v>16.532449459999999</v>
      </c>
      <c r="D4300" s="208">
        <v>40.044075059999997</v>
      </c>
      <c r="E4300" s="200">
        <v>78082</v>
      </c>
    </row>
    <row r="4301" spans="2:5" x14ac:dyDescent="0.2">
      <c r="B4301" s="195" t="s">
        <v>7931</v>
      </c>
      <c r="C4301" s="196">
        <v>13.537785830000001</v>
      </c>
      <c r="D4301" s="208">
        <v>43.130031260000003</v>
      </c>
      <c r="E4301" s="200">
        <v>109017</v>
      </c>
    </row>
    <row r="4302" spans="2:5" x14ac:dyDescent="0.2">
      <c r="B4302" s="195" t="s">
        <v>7932</v>
      </c>
      <c r="C4302" s="196">
        <v>13.63259809</v>
      </c>
      <c r="D4302" s="208">
        <v>43.233389090000003</v>
      </c>
      <c r="E4302" s="200">
        <v>109018</v>
      </c>
    </row>
    <row r="4303" spans="2:5" x14ac:dyDescent="0.2">
      <c r="B4303" s="195" t="s">
        <v>7682</v>
      </c>
      <c r="C4303" s="196">
        <v>12.68914287</v>
      </c>
      <c r="D4303" s="208">
        <v>43.859062739999999</v>
      </c>
      <c r="E4303" s="200">
        <v>99009</v>
      </c>
    </row>
    <row r="4304" spans="2:5" x14ac:dyDescent="0.2">
      <c r="B4304" s="195" t="s">
        <v>1560</v>
      </c>
      <c r="C4304" s="196">
        <v>8.7681214900000004</v>
      </c>
      <c r="D4304" s="208">
        <v>45.973454150000002</v>
      </c>
      <c r="E4304" s="200">
        <v>12103</v>
      </c>
    </row>
    <row r="4305" spans="2:5" x14ac:dyDescent="0.2">
      <c r="B4305" s="195" t="s">
        <v>916</v>
      </c>
      <c r="C4305" s="196">
        <v>8.2387428600000003</v>
      </c>
      <c r="D4305" s="208">
        <v>44.822412139999997</v>
      </c>
      <c r="E4305" s="200">
        <v>5076</v>
      </c>
    </row>
    <row r="4306" spans="2:5" x14ac:dyDescent="0.2">
      <c r="B4306" s="195" t="s">
        <v>1260</v>
      </c>
      <c r="C4306" s="196">
        <v>7.8178442800000001</v>
      </c>
      <c r="D4306" s="208">
        <v>44.066609909999997</v>
      </c>
      <c r="E4306" s="200">
        <v>8037</v>
      </c>
    </row>
    <row r="4307" spans="2:5" x14ac:dyDescent="0.2">
      <c r="B4307" s="195" t="s">
        <v>3543</v>
      </c>
      <c r="C4307" s="196">
        <v>11.7836376</v>
      </c>
      <c r="D4307" s="208">
        <v>45.331735790000003</v>
      </c>
      <c r="E4307" s="200">
        <v>28057</v>
      </c>
    </row>
    <row r="4308" spans="2:5" x14ac:dyDescent="0.2">
      <c r="B4308" s="197" t="s">
        <v>6099</v>
      </c>
      <c r="C4308" s="198">
        <v>17.379040700000001</v>
      </c>
      <c r="D4308" s="209">
        <v>40.502123930000003</v>
      </c>
      <c r="E4308" s="200">
        <v>73016</v>
      </c>
    </row>
    <row r="4309" spans="2:5" x14ac:dyDescent="0.2">
      <c r="B4309" s="197" t="s">
        <v>4148</v>
      </c>
      <c r="C4309" s="198">
        <v>12.79076238</v>
      </c>
      <c r="D4309" s="209">
        <v>43.849072380000003</v>
      </c>
      <c r="E4309" s="200">
        <v>41036</v>
      </c>
    </row>
    <row r="4310" spans="2:5" x14ac:dyDescent="0.2">
      <c r="B4310" s="197" t="s">
        <v>4859</v>
      </c>
      <c r="C4310" s="198">
        <v>13.0395477</v>
      </c>
      <c r="D4310" s="209">
        <v>41.649542840000002</v>
      </c>
      <c r="E4310" s="200">
        <v>58062</v>
      </c>
    </row>
    <row r="4311" spans="2:5" x14ac:dyDescent="0.2">
      <c r="B4311" s="197" t="s">
        <v>5846</v>
      </c>
      <c r="C4311" s="198">
        <v>14.342346389999999</v>
      </c>
      <c r="D4311" s="209">
        <v>41.961281360000001</v>
      </c>
      <c r="E4311" s="200">
        <v>69053</v>
      </c>
    </row>
    <row r="4312" spans="2:5" x14ac:dyDescent="0.2">
      <c r="B4312" s="197" t="s">
        <v>4652</v>
      </c>
      <c r="C4312" s="198">
        <v>12.051562369999999</v>
      </c>
      <c r="D4312" s="209">
        <v>42.916460620000002</v>
      </c>
      <c r="E4312" s="200">
        <v>55021</v>
      </c>
    </row>
    <row r="4313" spans="2:5" x14ac:dyDescent="0.2">
      <c r="B4313" s="195" t="s">
        <v>7933</v>
      </c>
      <c r="C4313" s="196">
        <v>13.528811899999999</v>
      </c>
      <c r="D4313" s="208">
        <v>43.047426829999999</v>
      </c>
      <c r="E4313" s="200">
        <v>109019</v>
      </c>
    </row>
    <row r="4314" spans="2:5" x14ac:dyDescent="0.2">
      <c r="B4314" s="197" t="s">
        <v>6012</v>
      </c>
      <c r="C4314" s="198">
        <v>15.26001604</v>
      </c>
      <c r="D4314" s="209">
        <v>41.164785670000001</v>
      </c>
      <c r="E4314" s="200">
        <v>71032</v>
      </c>
    </row>
    <row r="4315" spans="2:5" x14ac:dyDescent="0.2">
      <c r="B4315" s="197" t="s">
        <v>4603</v>
      </c>
      <c r="C4315" s="198">
        <v>12.9515888</v>
      </c>
      <c r="D4315" s="209">
        <v>42.651124590000002</v>
      </c>
      <c r="E4315" s="200">
        <v>54031</v>
      </c>
    </row>
    <row r="4316" spans="2:5" x14ac:dyDescent="0.2">
      <c r="B4316" s="195" t="s">
        <v>7116</v>
      </c>
      <c r="C4316" s="196">
        <v>8.5599375599999998</v>
      </c>
      <c r="D4316" s="208">
        <v>40.47187701</v>
      </c>
      <c r="E4316" s="200">
        <v>90040</v>
      </c>
    </row>
    <row r="4317" spans="2:5" x14ac:dyDescent="0.2">
      <c r="B4317" s="197" t="s">
        <v>4765</v>
      </c>
      <c r="C4317" s="198">
        <v>12.859022619999999</v>
      </c>
      <c r="D4317" s="209">
        <v>42.232579170000001</v>
      </c>
      <c r="E4317" s="200">
        <v>57041</v>
      </c>
    </row>
    <row r="4318" spans="2:5" x14ac:dyDescent="0.2">
      <c r="B4318" s="195" t="s">
        <v>6761</v>
      </c>
      <c r="C4318" s="196">
        <v>13.173266740000001</v>
      </c>
      <c r="D4318" s="208">
        <v>38.089792350000003</v>
      </c>
      <c r="E4318" s="200">
        <v>82050</v>
      </c>
    </row>
    <row r="4319" spans="2:5" x14ac:dyDescent="0.2">
      <c r="B4319" s="197" t="s">
        <v>4860</v>
      </c>
      <c r="C4319" s="198">
        <v>12.73887802</v>
      </c>
      <c r="D4319" s="209">
        <v>42.134942359999997</v>
      </c>
      <c r="E4319" s="200">
        <v>58063</v>
      </c>
    </row>
    <row r="4320" spans="2:5" x14ac:dyDescent="0.2">
      <c r="B4320" s="197" t="s">
        <v>5373</v>
      </c>
      <c r="C4320" s="198">
        <v>15.016657589999999</v>
      </c>
      <c r="D4320" s="209">
        <v>40.842286029999997</v>
      </c>
      <c r="E4320" s="200">
        <v>64057</v>
      </c>
    </row>
    <row r="4321" spans="2:5" x14ac:dyDescent="0.2">
      <c r="B4321" s="195" t="s">
        <v>2092</v>
      </c>
      <c r="C4321" s="196">
        <v>9.8050648999999996</v>
      </c>
      <c r="D4321" s="208">
        <v>45.670911910000001</v>
      </c>
      <c r="E4321" s="200">
        <v>16139</v>
      </c>
    </row>
    <row r="4322" spans="2:5" x14ac:dyDescent="0.2">
      <c r="B4322" s="197" t="s">
        <v>5941</v>
      </c>
      <c r="C4322" s="198">
        <v>14.94867286</v>
      </c>
      <c r="D4322" s="209">
        <v>41.735836259999999</v>
      </c>
      <c r="E4322" s="200">
        <v>70044</v>
      </c>
    </row>
    <row r="4323" spans="2:5" x14ac:dyDescent="0.2">
      <c r="B4323" s="195" t="s">
        <v>7934</v>
      </c>
      <c r="C4323" s="196">
        <v>13.53536974</v>
      </c>
      <c r="D4323" s="208">
        <v>43.018000880000002</v>
      </c>
      <c r="E4323" s="200">
        <v>109020</v>
      </c>
    </row>
    <row r="4324" spans="2:5" x14ac:dyDescent="0.2">
      <c r="B4324" s="195" t="s">
        <v>728</v>
      </c>
      <c r="C4324" s="196">
        <v>8.0463847299999998</v>
      </c>
      <c r="D4324" s="208">
        <v>44.623068199999999</v>
      </c>
      <c r="E4324" s="200">
        <v>4137</v>
      </c>
    </row>
    <row r="4325" spans="2:5" x14ac:dyDescent="0.2">
      <c r="B4325" s="197" t="s">
        <v>4398</v>
      </c>
      <c r="C4325" s="198">
        <v>11.020760360000001</v>
      </c>
      <c r="D4325" s="209">
        <v>43.729472559999998</v>
      </c>
      <c r="E4325" s="200">
        <v>48028</v>
      </c>
    </row>
    <row r="4326" spans="2:5" x14ac:dyDescent="0.2">
      <c r="B4326" s="197" t="s">
        <v>4244</v>
      </c>
      <c r="C4326" s="198">
        <v>13.567123670000001</v>
      </c>
      <c r="D4326" s="209">
        <v>43.344384900000001</v>
      </c>
      <c r="E4326" s="200">
        <v>43030</v>
      </c>
    </row>
    <row r="4327" spans="2:5" x14ac:dyDescent="0.2">
      <c r="B4327" s="195" t="s">
        <v>6762</v>
      </c>
      <c r="C4327" s="196">
        <v>13.762577650000001</v>
      </c>
      <c r="D4327" s="208">
        <v>37.847892690000002</v>
      </c>
      <c r="E4327" s="200">
        <v>82051</v>
      </c>
    </row>
    <row r="4328" spans="2:5" x14ac:dyDescent="0.2">
      <c r="B4328" s="195" t="s">
        <v>917</v>
      </c>
      <c r="C4328" s="196">
        <v>8.3240069000000005</v>
      </c>
      <c r="D4328" s="208">
        <v>44.984034700000002</v>
      </c>
      <c r="E4328" s="200">
        <v>5077</v>
      </c>
    </row>
    <row r="4329" spans="2:5" x14ac:dyDescent="0.2">
      <c r="B4329" s="195" t="s">
        <v>729</v>
      </c>
      <c r="C4329" s="196">
        <v>7.3728140499999997</v>
      </c>
      <c r="D4329" s="208">
        <v>44.437694469999997</v>
      </c>
      <c r="E4329" s="200">
        <v>4138</v>
      </c>
    </row>
    <row r="4330" spans="2:5" x14ac:dyDescent="0.2">
      <c r="B4330" s="197" t="s">
        <v>5374</v>
      </c>
      <c r="C4330" s="198">
        <v>14.99692121</v>
      </c>
      <c r="D4330" s="209">
        <v>40.919823100000002</v>
      </c>
      <c r="E4330" s="200">
        <v>64058</v>
      </c>
    </row>
    <row r="4331" spans="2:5" x14ac:dyDescent="0.2">
      <c r="B4331" s="197" t="s">
        <v>4195</v>
      </c>
      <c r="C4331" s="198">
        <v>13.31022808</v>
      </c>
      <c r="D4331" s="209">
        <v>43.640085329999998</v>
      </c>
      <c r="E4331" s="200">
        <v>42027</v>
      </c>
    </row>
    <row r="4332" spans="2:5" x14ac:dyDescent="0.2">
      <c r="B4332" s="195" t="s">
        <v>1067</v>
      </c>
      <c r="C4332" s="196">
        <v>8.9931313700000004</v>
      </c>
      <c r="D4332" s="208">
        <v>44.848486180000002</v>
      </c>
      <c r="E4332" s="200">
        <v>6108</v>
      </c>
    </row>
    <row r="4333" spans="2:5" x14ac:dyDescent="0.2">
      <c r="B4333" s="197" t="s">
        <v>6100</v>
      </c>
      <c r="C4333" s="198">
        <v>17.335403320000001</v>
      </c>
      <c r="D4333" s="209">
        <v>40.562302010000003</v>
      </c>
      <c r="E4333" s="200">
        <v>73017</v>
      </c>
    </row>
    <row r="4334" spans="2:5" x14ac:dyDescent="0.2">
      <c r="B4334" s="195" t="s">
        <v>1693</v>
      </c>
      <c r="C4334" s="196">
        <v>9.3769807000000007</v>
      </c>
      <c r="D4334" s="208">
        <v>46.178491149999999</v>
      </c>
      <c r="E4334" s="200">
        <v>13155</v>
      </c>
    </row>
    <row r="4335" spans="2:5" x14ac:dyDescent="0.2">
      <c r="B4335" s="197" t="s">
        <v>4494</v>
      </c>
      <c r="C4335" s="198">
        <v>11.61990952</v>
      </c>
      <c r="D4335" s="209">
        <v>43.740123709999999</v>
      </c>
      <c r="E4335" s="200">
        <v>51023</v>
      </c>
    </row>
    <row r="4336" spans="2:5" x14ac:dyDescent="0.2">
      <c r="B4336" s="197" t="s">
        <v>5375</v>
      </c>
      <c r="C4336" s="198">
        <v>14.90719412</v>
      </c>
      <c r="D4336" s="209">
        <v>41.011466609999999</v>
      </c>
      <c r="E4336" s="200">
        <v>64059</v>
      </c>
    </row>
    <row r="4337" spans="2:5" x14ac:dyDescent="0.2">
      <c r="B4337" s="195" t="s">
        <v>6279</v>
      </c>
      <c r="C4337" s="196">
        <v>15.96716118</v>
      </c>
      <c r="D4337" s="208">
        <v>41.027074339999999</v>
      </c>
      <c r="E4337" s="200">
        <v>76051</v>
      </c>
    </row>
    <row r="4338" spans="2:5" x14ac:dyDescent="0.2">
      <c r="B4338" s="197" t="s">
        <v>5942</v>
      </c>
      <c r="C4338" s="198">
        <v>14.64675722</v>
      </c>
      <c r="D4338" s="209">
        <v>41.888026269999997</v>
      </c>
      <c r="E4338" s="200">
        <v>70045</v>
      </c>
    </row>
    <row r="4339" spans="2:5" x14ac:dyDescent="0.2">
      <c r="B4339" s="197" t="s">
        <v>4295</v>
      </c>
      <c r="C4339" s="198">
        <v>13.326959840000001</v>
      </c>
      <c r="D4339" s="209">
        <v>42.899495430000002</v>
      </c>
      <c r="E4339" s="200">
        <v>44044</v>
      </c>
    </row>
    <row r="4340" spans="2:5" x14ac:dyDescent="0.2">
      <c r="B4340" s="195" t="s">
        <v>7702</v>
      </c>
      <c r="C4340" s="196">
        <v>11.0371372</v>
      </c>
      <c r="D4340" s="208">
        <v>43.92690099</v>
      </c>
      <c r="E4340" s="200">
        <v>100003</v>
      </c>
    </row>
    <row r="4341" spans="2:5" x14ac:dyDescent="0.2">
      <c r="B4341" s="195" t="s">
        <v>6280</v>
      </c>
      <c r="C4341" s="196">
        <v>15.993909390000001</v>
      </c>
      <c r="D4341" s="208">
        <v>40.299204109999998</v>
      </c>
      <c r="E4341" s="200">
        <v>76052</v>
      </c>
    </row>
    <row r="4342" spans="2:5" x14ac:dyDescent="0.2">
      <c r="B4342" s="197" t="s">
        <v>3702</v>
      </c>
      <c r="C4342" s="198">
        <v>13.18037225</v>
      </c>
      <c r="D4342" s="209">
        <v>46.256726530000002</v>
      </c>
      <c r="E4342" s="200">
        <v>30061</v>
      </c>
    </row>
    <row r="4343" spans="2:5" x14ac:dyDescent="0.2">
      <c r="B4343" s="197" t="s">
        <v>5943</v>
      </c>
      <c r="C4343" s="198">
        <v>14.781214090000001</v>
      </c>
      <c r="D4343" s="209">
        <v>41.95724749</v>
      </c>
      <c r="E4343" s="200">
        <v>70046</v>
      </c>
    </row>
    <row r="4344" spans="2:5" x14ac:dyDescent="0.2">
      <c r="B4344" s="197" t="s">
        <v>4766</v>
      </c>
      <c r="C4344" s="198">
        <v>12.81316502</v>
      </c>
      <c r="D4344" s="209">
        <v>42.28124115</v>
      </c>
      <c r="E4344" s="200">
        <v>57042</v>
      </c>
    </row>
    <row r="4345" spans="2:5" x14ac:dyDescent="0.2">
      <c r="B4345" s="195" t="s">
        <v>7337</v>
      </c>
      <c r="C4345" s="196">
        <v>14.06618342</v>
      </c>
      <c r="D4345" s="208">
        <v>41.714732560000002</v>
      </c>
      <c r="E4345" s="200">
        <v>94029</v>
      </c>
    </row>
    <row r="4346" spans="2:5" x14ac:dyDescent="0.2">
      <c r="B4346" s="197" t="s">
        <v>5847</v>
      </c>
      <c r="C4346" s="198">
        <v>14.25180284</v>
      </c>
      <c r="D4346" s="209">
        <v>41.976602030000002</v>
      </c>
      <c r="E4346" s="200">
        <v>69054</v>
      </c>
    </row>
    <row r="4347" spans="2:5" x14ac:dyDescent="0.2">
      <c r="B4347" s="197" t="s">
        <v>5848</v>
      </c>
      <c r="C4347" s="198">
        <v>14.652734280000001</v>
      </c>
      <c r="D4347" s="209">
        <v>42.088077689999999</v>
      </c>
      <c r="E4347" s="200">
        <v>69055</v>
      </c>
    </row>
    <row r="4348" spans="2:5" x14ac:dyDescent="0.2">
      <c r="B4348" s="195" t="s">
        <v>6554</v>
      </c>
      <c r="C4348" s="196">
        <v>16.498646260000001</v>
      </c>
      <c r="D4348" s="208">
        <v>38.721687600000003</v>
      </c>
      <c r="E4348" s="200">
        <v>79081</v>
      </c>
    </row>
    <row r="4349" spans="2:5" x14ac:dyDescent="0.2">
      <c r="B4349" s="197" t="s">
        <v>6101</v>
      </c>
      <c r="C4349" s="198">
        <v>17.41370242</v>
      </c>
      <c r="D4349" s="209">
        <v>40.444100570000003</v>
      </c>
      <c r="E4349" s="200">
        <v>73018</v>
      </c>
    </row>
    <row r="4350" spans="2:5" x14ac:dyDescent="0.2">
      <c r="B4350" s="197" t="s">
        <v>4296</v>
      </c>
      <c r="C4350" s="198">
        <v>13.83573683</v>
      </c>
      <c r="D4350" s="209">
        <v>42.920099380000003</v>
      </c>
      <c r="E4350" s="200">
        <v>44045</v>
      </c>
    </row>
    <row r="4351" spans="2:5" x14ac:dyDescent="0.2">
      <c r="B4351" s="197" t="s">
        <v>4523</v>
      </c>
      <c r="C4351" s="198">
        <v>11.78070207</v>
      </c>
      <c r="D4351" s="209">
        <v>43.092554589999999</v>
      </c>
      <c r="E4351" s="200">
        <v>52015</v>
      </c>
    </row>
    <row r="4352" spans="2:5" x14ac:dyDescent="0.2">
      <c r="B4352" s="197" t="s">
        <v>4495</v>
      </c>
      <c r="C4352" s="198">
        <v>12.11189748</v>
      </c>
      <c r="D4352" s="209">
        <v>43.485599399999998</v>
      </c>
      <c r="E4352" s="200">
        <v>51024</v>
      </c>
    </row>
    <row r="4353" spans="2:5" x14ac:dyDescent="0.2">
      <c r="B4353" s="197" t="s">
        <v>5648</v>
      </c>
      <c r="C4353" s="198">
        <v>13.2450867</v>
      </c>
      <c r="D4353" s="209">
        <v>42.52407436</v>
      </c>
      <c r="E4353" s="200">
        <v>66056</v>
      </c>
    </row>
    <row r="4354" spans="2:5" x14ac:dyDescent="0.2">
      <c r="B4354" s="195" t="s">
        <v>7283</v>
      </c>
      <c r="C4354" s="196">
        <v>12.65605978</v>
      </c>
      <c r="D4354" s="208">
        <v>46.155176179999998</v>
      </c>
      <c r="E4354" s="200">
        <v>93027</v>
      </c>
    </row>
    <row r="4355" spans="2:5" x14ac:dyDescent="0.2">
      <c r="B4355" s="197" t="s">
        <v>4027</v>
      </c>
      <c r="C4355" s="198">
        <v>11.40500671</v>
      </c>
      <c r="D4355" s="209">
        <v>44.325278900000001</v>
      </c>
      <c r="E4355" s="200">
        <v>37041</v>
      </c>
    </row>
    <row r="4356" spans="2:5" x14ac:dyDescent="0.2">
      <c r="B4356" s="197" t="s">
        <v>4524</v>
      </c>
      <c r="C4356" s="198">
        <v>11.218611040000001</v>
      </c>
      <c r="D4356" s="209">
        <v>43.393062499999999</v>
      </c>
      <c r="E4356" s="200">
        <v>52016</v>
      </c>
    </row>
    <row r="4357" spans="2:5" x14ac:dyDescent="0.2">
      <c r="B4357" s="195" t="s">
        <v>7338</v>
      </c>
      <c r="C4357" s="196">
        <v>14.175711120000001</v>
      </c>
      <c r="D4357" s="208">
        <v>41.52279824</v>
      </c>
      <c r="E4357" s="200">
        <v>94030</v>
      </c>
    </row>
    <row r="4358" spans="2:5" x14ac:dyDescent="0.2">
      <c r="B4358" s="197" t="s">
        <v>4525</v>
      </c>
      <c r="C4358" s="198">
        <v>11.42187191</v>
      </c>
      <c r="D4358" s="209">
        <v>43.231087590000001</v>
      </c>
      <c r="E4358" s="200">
        <v>52017</v>
      </c>
    </row>
    <row r="4359" spans="2:5" x14ac:dyDescent="0.2">
      <c r="B4359" s="197" t="s">
        <v>6180</v>
      </c>
      <c r="C4359" s="198">
        <v>18.09755191</v>
      </c>
      <c r="D4359" s="209">
        <v>40.328815079999998</v>
      </c>
      <c r="E4359" s="200">
        <v>75048</v>
      </c>
    </row>
    <row r="4360" spans="2:5" x14ac:dyDescent="0.2">
      <c r="B4360" s="197" t="s">
        <v>4702</v>
      </c>
      <c r="C4360" s="198">
        <v>12.309941480000001</v>
      </c>
      <c r="D4360" s="209">
        <v>42.195592589999997</v>
      </c>
      <c r="E4360" s="200">
        <v>56038</v>
      </c>
    </row>
    <row r="4361" spans="2:5" x14ac:dyDescent="0.2">
      <c r="B4361" s="195" t="s">
        <v>1445</v>
      </c>
      <c r="C4361" s="196">
        <v>9.6561366700000004</v>
      </c>
      <c r="D4361" s="208">
        <v>44.146295520000002</v>
      </c>
      <c r="E4361" s="200">
        <v>11019</v>
      </c>
    </row>
    <row r="4362" spans="2:5" x14ac:dyDescent="0.2">
      <c r="B4362" s="195" t="s">
        <v>7050</v>
      </c>
      <c r="C4362" s="196">
        <v>14.76256834</v>
      </c>
      <c r="D4362" s="208">
        <v>37.088882849999997</v>
      </c>
      <c r="E4362" s="200">
        <v>88007</v>
      </c>
    </row>
    <row r="4363" spans="2:5" x14ac:dyDescent="0.2">
      <c r="B4363" s="195" t="s">
        <v>7756</v>
      </c>
      <c r="C4363" s="196">
        <v>16.287389600000001</v>
      </c>
      <c r="D4363" s="208">
        <v>38.717931999999998</v>
      </c>
      <c r="E4363" s="200">
        <v>102023</v>
      </c>
    </row>
    <row r="4364" spans="2:5" x14ac:dyDescent="0.2">
      <c r="B4364" s="195" t="s">
        <v>730</v>
      </c>
      <c r="C4364" s="196">
        <v>7.32391931</v>
      </c>
      <c r="D4364" s="208">
        <v>44.4088882</v>
      </c>
      <c r="E4364" s="200">
        <v>4139</v>
      </c>
    </row>
    <row r="4365" spans="2:5" x14ac:dyDescent="0.2">
      <c r="B4365" s="197" t="s">
        <v>4862</v>
      </c>
      <c r="C4365" s="198">
        <v>12.616248089999999</v>
      </c>
      <c r="D4365" s="209">
        <v>42.051320670000003</v>
      </c>
      <c r="E4365" s="200">
        <v>58065</v>
      </c>
    </row>
    <row r="4366" spans="2:5" x14ac:dyDescent="0.2">
      <c r="B4366" s="197" t="s">
        <v>4571</v>
      </c>
      <c r="C4366" s="198">
        <v>10.855847580000001</v>
      </c>
      <c r="D4366" s="209">
        <v>43.145507189999996</v>
      </c>
      <c r="E4366" s="200">
        <v>53027</v>
      </c>
    </row>
    <row r="4367" spans="2:5" x14ac:dyDescent="0.2">
      <c r="B4367" s="195" t="s">
        <v>7936</v>
      </c>
      <c r="C4367" s="196">
        <v>13.716433390000001</v>
      </c>
      <c r="D4367" s="208">
        <v>43.085408630000003</v>
      </c>
      <c r="E4367" s="200">
        <v>109022</v>
      </c>
    </row>
    <row r="4368" spans="2:5" x14ac:dyDescent="0.2">
      <c r="B4368" s="197" t="s">
        <v>6181</v>
      </c>
      <c r="C4368" s="198">
        <v>18.321857420000001</v>
      </c>
      <c r="D4368" s="209">
        <v>39.975922609999998</v>
      </c>
      <c r="E4368" s="200">
        <v>75049</v>
      </c>
    </row>
    <row r="4369" spans="2:5" x14ac:dyDescent="0.2">
      <c r="B4369" s="197" t="s">
        <v>5510</v>
      </c>
      <c r="C4369" s="198">
        <v>15.701185069999999</v>
      </c>
      <c r="D4369" s="209">
        <v>40.275578320000001</v>
      </c>
      <c r="E4369" s="200">
        <v>65076</v>
      </c>
    </row>
    <row r="4370" spans="2:5" x14ac:dyDescent="0.2">
      <c r="B4370" s="197" t="s">
        <v>5189</v>
      </c>
      <c r="C4370" s="198">
        <v>14.64054086</v>
      </c>
      <c r="D4370" s="209">
        <v>41.063637219999997</v>
      </c>
      <c r="E4370" s="200">
        <v>62043</v>
      </c>
    </row>
    <row r="4371" spans="2:5" x14ac:dyDescent="0.2">
      <c r="B4371" s="195" t="s">
        <v>6345</v>
      </c>
      <c r="C4371" s="196">
        <v>16.663913139999998</v>
      </c>
      <c r="D4371" s="208">
        <v>40.552044359999996</v>
      </c>
      <c r="E4371" s="200">
        <v>77017</v>
      </c>
    </row>
    <row r="4372" spans="2:5" x14ac:dyDescent="0.2">
      <c r="B4372" s="195" t="s">
        <v>2499</v>
      </c>
      <c r="C4372" s="196">
        <v>9.2973353700000008</v>
      </c>
      <c r="D4372" s="208">
        <v>45.031803519999997</v>
      </c>
      <c r="E4372" s="200">
        <v>18097</v>
      </c>
    </row>
    <row r="4373" spans="2:5" x14ac:dyDescent="0.2">
      <c r="B4373" s="195" t="s">
        <v>7830</v>
      </c>
      <c r="C4373" s="196">
        <v>8.2329067200000008</v>
      </c>
      <c r="D4373" s="208">
        <v>46.06660256</v>
      </c>
      <c r="E4373" s="200">
        <v>103047</v>
      </c>
    </row>
    <row r="4374" spans="2:5" x14ac:dyDescent="0.2">
      <c r="B4374" s="197" t="s">
        <v>4451</v>
      </c>
      <c r="C4374" s="198">
        <v>10.627786990000001</v>
      </c>
      <c r="D4374" s="209">
        <v>43.326353730000001</v>
      </c>
      <c r="E4374" s="200">
        <v>50020</v>
      </c>
    </row>
    <row r="4375" spans="2:5" x14ac:dyDescent="0.2">
      <c r="B4375" s="195" t="s">
        <v>7699</v>
      </c>
      <c r="C4375" s="196">
        <v>12.5533</v>
      </c>
      <c r="D4375" s="208">
        <v>43.921100000000003</v>
      </c>
      <c r="E4375" s="200">
        <v>99029</v>
      </c>
    </row>
    <row r="4376" spans="2:5" x14ac:dyDescent="0.2">
      <c r="B4376" s="197" t="s">
        <v>3969</v>
      </c>
      <c r="C4376" s="198">
        <v>10.940368579999999</v>
      </c>
      <c r="D4376" s="209">
        <v>44.267470199999998</v>
      </c>
      <c r="E4376" s="200">
        <v>36026</v>
      </c>
    </row>
    <row r="4377" spans="2:5" x14ac:dyDescent="0.2">
      <c r="B4377" s="195" t="s">
        <v>2500</v>
      </c>
      <c r="C4377" s="196">
        <v>9.1268966700000007</v>
      </c>
      <c r="D4377" s="208">
        <v>44.906371829999998</v>
      </c>
      <c r="E4377" s="200">
        <v>18098</v>
      </c>
    </row>
    <row r="4378" spans="2:5" x14ac:dyDescent="0.2">
      <c r="B4378" s="197" t="s">
        <v>5771</v>
      </c>
      <c r="C4378" s="198">
        <v>14.149382879999999</v>
      </c>
      <c r="D4378" s="209">
        <v>42.514127049999999</v>
      </c>
      <c r="E4378" s="200">
        <v>68024</v>
      </c>
    </row>
    <row r="4379" spans="2:5" x14ac:dyDescent="0.2">
      <c r="B4379" s="197" t="s">
        <v>4399</v>
      </c>
      <c r="C4379" s="198">
        <v>11.07533259</v>
      </c>
      <c r="D4379" s="209">
        <v>43.64312984</v>
      </c>
      <c r="E4379" s="200">
        <v>48030</v>
      </c>
    </row>
    <row r="4380" spans="2:5" x14ac:dyDescent="0.2">
      <c r="B4380" s="195" t="s">
        <v>263</v>
      </c>
      <c r="C4380" s="196">
        <v>8.01478453</v>
      </c>
      <c r="D4380" s="208">
        <v>45.15054215</v>
      </c>
      <c r="E4380" s="200">
        <v>1162</v>
      </c>
    </row>
    <row r="4381" spans="2:5" x14ac:dyDescent="0.2">
      <c r="B4381" s="195" t="s">
        <v>731</v>
      </c>
      <c r="C4381" s="196">
        <v>7.9308691600000003</v>
      </c>
      <c r="D4381" s="208">
        <v>44.780236209999998</v>
      </c>
      <c r="E4381" s="200">
        <v>4140</v>
      </c>
    </row>
    <row r="4382" spans="2:5" x14ac:dyDescent="0.2">
      <c r="B4382" s="195" t="s">
        <v>6926</v>
      </c>
      <c r="C4382" s="196">
        <v>12.99017731</v>
      </c>
      <c r="D4382" s="208">
        <v>37.702622740000002</v>
      </c>
      <c r="E4382" s="200">
        <v>84025</v>
      </c>
    </row>
    <row r="4383" spans="2:5" x14ac:dyDescent="0.2">
      <c r="B4383" s="197" t="s">
        <v>4497</v>
      </c>
      <c r="C4383" s="198">
        <v>11.567469989999999</v>
      </c>
      <c r="D4383" s="209">
        <v>43.523605920000001</v>
      </c>
      <c r="E4383" s="200">
        <v>51026</v>
      </c>
    </row>
    <row r="4384" spans="2:5" x14ac:dyDescent="0.2">
      <c r="B4384" s="195" t="s">
        <v>7578</v>
      </c>
      <c r="C4384" s="196">
        <v>9.3806466900000007</v>
      </c>
      <c r="D4384" s="208">
        <v>45.705460459999998</v>
      </c>
      <c r="E4384" s="200">
        <v>97053</v>
      </c>
    </row>
    <row r="4385" spans="2:5" x14ac:dyDescent="0.2">
      <c r="B4385" s="197" t="s">
        <v>5376</v>
      </c>
      <c r="C4385" s="198">
        <v>15.532738820000001</v>
      </c>
      <c r="D4385" s="209">
        <v>40.999811700000002</v>
      </c>
      <c r="E4385" s="200">
        <v>64060</v>
      </c>
    </row>
    <row r="4386" spans="2:5" x14ac:dyDescent="0.2">
      <c r="B4386" s="197" t="s">
        <v>4452</v>
      </c>
      <c r="C4386" s="198">
        <v>10.71524937</v>
      </c>
      <c r="D4386" s="209">
        <v>43.177005229999999</v>
      </c>
      <c r="E4386" s="200">
        <v>50021</v>
      </c>
    </row>
    <row r="4387" spans="2:5" x14ac:dyDescent="0.2">
      <c r="B4387" s="195" t="s">
        <v>3230</v>
      </c>
      <c r="C4387" s="196">
        <v>11.457899039999999</v>
      </c>
      <c r="D4387" s="208">
        <v>45.560756240000003</v>
      </c>
      <c r="E4387" s="200">
        <v>24066</v>
      </c>
    </row>
    <row r="4388" spans="2:5" x14ac:dyDescent="0.2">
      <c r="B4388" s="195" t="s">
        <v>732</v>
      </c>
      <c r="C4388" s="196">
        <v>8.1414668399999996</v>
      </c>
      <c r="D4388" s="208">
        <v>44.378239530000002</v>
      </c>
      <c r="E4388" s="200">
        <v>4141</v>
      </c>
    </row>
    <row r="4389" spans="2:5" x14ac:dyDescent="0.2">
      <c r="B4389" s="195" t="s">
        <v>7117</v>
      </c>
      <c r="C4389" s="196">
        <v>9.3258833200000009</v>
      </c>
      <c r="D4389" s="208">
        <v>40.805148510000002</v>
      </c>
      <c r="E4389" s="200">
        <v>90041</v>
      </c>
    </row>
    <row r="4390" spans="2:5" x14ac:dyDescent="0.2">
      <c r="B4390" s="197" t="s">
        <v>4104</v>
      </c>
      <c r="C4390" s="198">
        <v>12.30424275</v>
      </c>
      <c r="D4390" s="209">
        <v>44.083512040000002</v>
      </c>
      <c r="E4390" s="200">
        <v>40028</v>
      </c>
    </row>
    <row r="4391" spans="2:5" x14ac:dyDescent="0.2">
      <c r="B4391" s="195" t="s">
        <v>2313</v>
      </c>
      <c r="C4391" s="196">
        <v>10.09789844</v>
      </c>
      <c r="D4391" s="208">
        <v>45.634260210000001</v>
      </c>
      <c r="E4391" s="200">
        <v>17112</v>
      </c>
    </row>
    <row r="4392" spans="2:5" x14ac:dyDescent="0.2">
      <c r="B4392" s="197" t="s">
        <v>3835</v>
      </c>
      <c r="C4392" s="198">
        <v>9.9332672599999992</v>
      </c>
      <c r="D4392" s="209">
        <v>45.089851709999998</v>
      </c>
      <c r="E4392" s="200">
        <v>33027</v>
      </c>
    </row>
    <row r="4393" spans="2:5" x14ac:dyDescent="0.2">
      <c r="B4393" s="195" t="s">
        <v>2501</v>
      </c>
      <c r="C4393" s="196">
        <v>9.5127401900000006</v>
      </c>
      <c r="D4393" s="208">
        <v>45.110506659999999</v>
      </c>
      <c r="E4393" s="200">
        <v>18099</v>
      </c>
    </row>
    <row r="4394" spans="2:5" x14ac:dyDescent="0.2">
      <c r="B4394" s="195" t="s">
        <v>7579</v>
      </c>
      <c r="C4394" s="196">
        <v>9.3150382500000006</v>
      </c>
      <c r="D4394" s="208">
        <v>45.710686940000002</v>
      </c>
      <c r="E4394" s="200">
        <v>97054</v>
      </c>
    </row>
    <row r="4395" spans="2:5" x14ac:dyDescent="0.2">
      <c r="B4395" s="195" t="s">
        <v>3231</v>
      </c>
      <c r="C4395" s="196">
        <v>11.580468010000001</v>
      </c>
      <c r="D4395" s="208">
        <v>45.595262679999998</v>
      </c>
      <c r="E4395" s="200">
        <v>24067</v>
      </c>
    </row>
    <row r="4396" spans="2:5" x14ac:dyDescent="0.2">
      <c r="B4396" s="195" t="s">
        <v>733</v>
      </c>
      <c r="C4396" s="196">
        <v>7.9410086900000003</v>
      </c>
      <c r="D4396" s="208">
        <v>44.718290490000001</v>
      </c>
      <c r="E4396" s="200">
        <v>4142</v>
      </c>
    </row>
    <row r="4397" spans="2:5" x14ac:dyDescent="0.2">
      <c r="B4397" s="195" t="s">
        <v>2314</v>
      </c>
      <c r="C4397" s="196">
        <v>10.395282809999999</v>
      </c>
      <c r="D4397" s="208">
        <v>45.412246269999997</v>
      </c>
      <c r="E4397" s="200">
        <v>17113</v>
      </c>
    </row>
    <row r="4398" spans="2:5" x14ac:dyDescent="0.2">
      <c r="B4398" s="197" t="s">
        <v>4526</v>
      </c>
      <c r="C4398" s="198">
        <v>11.179725120000001</v>
      </c>
      <c r="D4398" s="209">
        <v>43.139368060000002</v>
      </c>
      <c r="E4398" s="200">
        <v>52018</v>
      </c>
    </row>
    <row r="4399" spans="2:5" x14ac:dyDescent="0.2">
      <c r="B4399" s="197" t="s">
        <v>4561</v>
      </c>
      <c r="C4399" s="198">
        <v>11.01621415</v>
      </c>
      <c r="D4399" s="209">
        <v>43.130493420000001</v>
      </c>
      <c r="E4399" s="200">
        <v>53017</v>
      </c>
    </row>
    <row r="4400" spans="2:5" x14ac:dyDescent="0.2">
      <c r="B4400" s="195" t="s">
        <v>959</v>
      </c>
      <c r="C4400" s="196">
        <v>8.0977382200000001</v>
      </c>
      <c r="D4400" s="208">
        <v>45.067413019999996</v>
      </c>
      <c r="E4400" s="200">
        <v>5121</v>
      </c>
    </row>
    <row r="4401" spans="2:5" x14ac:dyDescent="0.2">
      <c r="B4401" s="197" t="s">
        <v>4315</v>
      </c>
      <c r="C4401" s="198">
        <v>10.176483129999999</v>
      </c>
      <c r="D4401" s="209">
        <v>44.018146289999997</v>
      </c>
      <c r="E4401" s="200">
        <v>45011</v>
      </c>
    </row>
    <row r="4402" spans="2:5" x14ac:dyDescent="0.2">
      <c r="B4402" s="195" t="s">
        <v>2315</v>
      </c>
      <c r="C4402" s="196">
        <v>10.23111054</v>
      </c>
      <c r="D4402" s="208">
        <v>45.443772940000002</v>
      </c>
      <c r="E4402" s="200">
        <v>17114</v>
      </c>
    </row>
    <row r="4403" spans="2:5" x14ac:dyDescent="0.2">
      <c r="B4403" s="195" t="s">
        <v>1192</v>
      </c>
      <c r="C4403" s="196">
        <v>7.6741874000000001</v>
      </c>
      <c r="D4403" s="208">
        <v>45.704215670000004</v>
      </c>
      <c r="E4403" s="200">
        <v>7043</v>
      </c>
    </row>
    <row r="4404" spans="2:5" x14ac:dyDescent="0.2">
      <c r="B4404" s="195" t="s">
        <v>2653</v>
      </c>
      <c r="C4404" s="196">
        <v>9.71079969</v>
      </c>
      <c r="D4404" s="208">
        <v>45.286264580000001</v>
      </c>
      <c r="E4404" s="200">
        <v>19059</v>
      </c>
    </row>
    <row r="4405" spans="2:5" x14ac:dyDescent="0.2">
      <c r="B4405" s="195" t="s">
        <v>1398</v>
      </c>
      <c r="C4405" s="196">
        <v>9.0441988999999996</v>
      </c>
      <c r="D4405" s="208">
        <v>44.515580550000003</v>
      </c>
      <c r="E4405" s="200">
        <v>10039</v>
      </c>
    </row>
    <row r="4406" spans="2:5" x14ac:dyDescent="0.2">
      <c r="B4406" s="197" t="s">
        <v>4605</v>
      </c>
      <c r="C4406" s="198">
        <v>12.326838800000001</v>
      </c>
      <c r="D4406" s="209">
        <v>43.363717690000001</v>
      </c>
      <c r="E4406" s="200">
        <v>54033</v>
      </c>
    </row>
    <row r="4407" spans="2:5" x14ac:dyDescent="0.2">
      <c r="B4407" s="197" t="s">
        <v>4768</v>
      </c>
      <c r="C4407" s="198">
        <v>12.691911019999999</v>
      </c>
      <c r="D4407" s="209">
        <v>42.244706999999998</v>
      </c>
      <c r="E4407" s="200">
        <v>57044</v>
      </c>
    </row>
    <row r="4408" spans="2:5" x14ac:dyDescent="0.2">
      <c r="B4408" s="197" t="s">
        <v>4453</v>
      </c>
      <c r="C4408" s="198">
        <v>10.76042631</v>
      </c>
      <c r="D4408" s="209">
        <v>43.668587809999998</v>
      </c>
      <c r="E4408" s="200">
        <v>50022</v>
      </c>
    </row>
    <row r="4409" spans="2:5" x14ac:dyDescent="0.2">
      <c r="B4409" s="195" t="s">
        <v>1694</v>
      </c>
      <c r="C4409" s="196">
        <v>9.1444954599999999</v>
      </c>
      <c r="D4409" s="208">
        <v>45.785403219999999</v>
      </c>
      <c r="E4409" s="200">
        <v>13157</v>
      </c>
    </row>
    <row r="4410" spans="2:5" x14ac:dyDescent="0.2">
      <c r="B4410" s="197" t="s">
        <v>5728</v>
      </c>
      <c r="C4410" s="198">
        <v>13.63132023</v>
      </c>
      <c r="D4410" s="209">
        <v>42.58305103</v>
      </c>
      <c r="E4410" s="200">
        <v>67028</v>
      </c>
    </row>
    <row r="4411" spans="2:5" x14ac:dyDescent="0.2">
      <c r="B4411" s="197" t="s">
        <v>5944</v>
      </c>
      <c r="C4411" s="198">
        <v>14.93224945</v>
      </c>
      <c r="D4411" s="209">
        <v>41.758944069999998</v>
      </c>
      <c r="E4411" s="200">
        <v>70047</v>
      </c>
    </row>
    <row r="4412" spans="2:5" x14ac:dyDescent="0.2">
      <c r="B4412" s="197" t="s">
        <v>4863</v>
      </c>
      <c r="C4412" s="198">
        <v>12.80593453</v>
      </c>
      <c r="D4412" s="209">
        <v>42.137268759999998</v>
      </c>
      <c r="E4412" s="200">
        <v>58066</v>
      </c>
    </row>
    <row r="4413" spans="2:5" x14ac:dyDescent="0.2">
      <c r="B4413" s="197" t="s">
        <v>5434</v>
      </c>
      <c r="C4413" s="198">
        <v>14.76</v>
      </c>
      <c r="D4413" s="209">
        <v>40.821599999999997</v>
      </c>
      <c r="E4413" s="200">
        <v>64121</v>
      </c>
    </row>
    <row r="4414" spans="2:5" x14ac:dyDescent="0.2">
      <c r="B4414" s="195" t="s">
        <v>3232</v>
      </c>
      <c r="C4414" s="196">
        <v>11.36221682</v>
      </c>
      <c r="D4414" s="208">
        <v>45.489647580000003</v>
      </c>
      <c r="E4414" s="200">
        <v>24068</v>
      </c>
    </row>
    <row r="4415" spans="2:5" x14ac:dyDescent="0.2">
      <c r="B4415" s="195" t="s">
        <v>7941</v>
      </c>
      <c r="C4415" s="196">
        <v>13.5848093</v>
      </c>
      <c r="D4415" s="208">
        <v>43.061957419999999</v>
      </c>
      <c r="E4415" s="200">
        <v>109027</v>
      </c>
    </row>
    <row r="4416" spans="2:5" x14ac:dyDescent="0.2">
      <c r="B4416" s="195" t="s">
        <v>7444</v>
      </c>
      <c r="C4416" s="196">
        <v>8.4998743399999999</v>
      </c>
      <c r="D4416" s="208">
        <v>40.373713199999997</v>
      </c>
      <c r="E4416" s="200">
        <v>95085</v>
      </c>
    </row>
    <row r="4417" spans="2:5" x14ac:dyDescent="0.2">
      <c r="B4417" s="195" t="s">
        <v>2502</v>
      </c>
      <c r="C4417" s="196">
        <v>9.3124183699999996</v>
      </c>
      <c r="D4417" s="208">
        <v>45.038834829999999</v>
      </c>
      <c r="E4417" s="200">
        <v>18100</v>
      </c>
    </row>
    <row r="4418" spans="2:5" x14ac:dyDescent="0.2">
      <c r="B4418" s="195" t="s">
        <v>1561</v>
      </c>
      <c r="C4418" s="196">
        <v>8.6320465399999993</v>
      </c>
      <c r="D4418" s="208">
        <v>45.857592990000001</v>
      </c>
      <c r="E4418" s="200">
        <v>12104</v>
      </c>
    </row>
    <row r="4419" spans="2:5" x14ac:dyDescent="0.2">
      <c r="B4419" s="195" t="s">
        <v>7892</v>
      </c>
      <c r="C4419" s="196">
        <v>9.2735824699999991</v>
      </c>
      <c r="D4419" s="208">
        <v>45.584390429999999</v>
      </c>
      <c r="E4419" s="200">
        <v>108033</v>
      </c>
    </row>
    <row r="4420" spans="2:5" x14ac:dyDescent="0.2">
      <c r="B4420" s="195" t="s">
        <v>2743</v>
      </c>
      <c r="C4420" s="196">
        <v>10.693138080000001</v>
      </c>
      <c r="D4420" s="208">
        <v>45.387114840000002</v>
      </c>
      <c r="E4420" s="200">
        <v>20036</v>
      </c>
    </row>
    <row r="4421" spans="2:5" x14ac:dyDescent="0.2">
      <c r="B4421" s="197" t="s">
        <v>4029</v>
      </c>
      <c r="C4421" s="198">
        <v>11.27144388</v>
      </c>
      <c r="D4421" s="209">
        <v>44.27680857</v>
      </c>
      <c r="E4421" s="200">
        <v>37044</v>
      </c>
    </row>
    <row r="4422" spans="2:5" x14ac:dyDescent="0.2">
      <c r="B4422" s="195" t="s">
        <v>6441</v>
      </c>
      <c r="C4422" s="196">
        <v>16.135347759999998</v>
      </c>
      <c r="D4422" s="208">
        <v>39.841804150000002</v>
      </c>
      <c r="E4422" s="200">
        <v>78083</v>
      </c>
    </row>
    <row r="4423" spans="2:5" x14ac:dyDescent="0.2">
      <c r="B4423" s="195" t="s">
        <v>1068</v>
      </c>
      <c r="C4423" s="196">
        <v>8.3656208099999994</v>
      </c>
      <c r="D4423" s="208">
        <v>45.164038779999998</v>
      </c>
      <c r="E4423" s="200">
        <v>6109</v>
      </c>
    </row>
    <row r="4424" spans="2:5" x14ac:dyDescent="0.2">
      <c r="B4424" s="195" t="s">
        <v>918</v>
      </c>
      <c r="C4424" s="196">
        <v>8.0248675200000008</v>
      </c>
      <c r="D4424" s="208">
        <v>45.11523742</v>
      </c>
      <c r="E4424" s="200">
        <v>5079</v>
      </c>
    </row>
    <row r="4425" spans="2:5" x14ac:dyDescent="0.2">
      <c r="B4425" s="197" t="s">
        <v>3790</v>
      </c>
      <c r="C4425" s="198">
        <v>13.4952863</v>
      </c>
      <c r="D4425" s="209">
        <v>45.930221349999997</v>
      </c>
      <c r="E4425" s="200">
        <v>31013</v>
      </c>
    </row>
    <row r="4426" spans="2:5" x14ac:dyDescent="0.2">
      <c r="B4426" s="195" t="s">
        <v>1562</v>
      </c>
      <c r="C4426" s="196">
        <v>8.8293743599999992</v>
      </c>
      <c r="D4426" s="208">
        <v>45.769161480000001</v>
      </c>
      <c r="E4426" s="200">
        <v>12105</v>
      </c>
    </row>
    <row r="4427" spans="2:5" x14ac:dyDescent="0.2">
      <c r="B4427" s="195" t="s">
        <v>1792</v>
      </c>
      <c r="C4427" s="196">
        <v>9.5697808200000001</v>
      </c>
      <c r="D4427" s="208">
        <v>46.130455820000002</v>
      </c>
      <c r="E4427" s="200">
        <v>14045</v>
      </c>
    </row>
    <row r="4428" spans="2:5" x14ac:dyDescent="0.2">
      <c r="B4428" s="195" t="s">
        <v>1069</v>
      </c>
      <c r="C4428" s="196">
        <v>8.5100102500000006</v>
      </c>
      <c r="D4428" s="208">
        <v>44.60347745</v>
      </c>
      <c r="E4428" s="200">
        <v>6110</v>
      </c>
    </row>
    <row r="4429" spans="2:5" x14ac:dyDescent="0.2">
      <c r="B4429" s="197" t="s">
        <v>6182</v>
      </c>
      <c r="C4429" s="198">
        <v>18.311395009999998</v>
      </c>
      <c r="D4429" s="209">
        <v>39.846969559999998</v>
      </c>
      <c r="E4429" s="200">
        <v>75050</v>
      </c>
    </row>
    <row r="4430" spans="2:5" x14ac:dyDescent="0.2">
      <c r="B4430" s="195" t="s">
        <v>7683</v>
      </c>
      <c r="C4430" s="196">
        <v>12.64593717</v>
      </c>
      <c r="D4430" s="208">
        <v>43.91374175</v>
      </c>
      <c r="E4430" s="200">
        <v>99011</v>
      </c>
    </row>
    <row r="4431" spans="2:5" x14ac:dyDescent="0.2">
      <c r="B4431" s="197" t="s">
        <v>5190</v>
      </c>
      <c r="C4431" s="198">
        <v>14.664048729999999</v>
      </c>
      <c r="D4431" s="209">
        <v>41.340204139999997</v>
      </c>
      <c r="E4431" s="200">
        <v>62044</v>
      </c>
    </row>
    <row r="4432" spans="2:5" x14ac:dyDescent="0.2">
      <c r="B4432" s="197" t="s">
        <v>4030</v>
      </c>
      <c r="C4432" s="198">
        <v>11.81053436</v>
      </c>
      <c r="D4432" s="209">
        <v>44.397724459999999</v>
      </c>
      <c r="E4432" s="200">
        <v>37045</v>
      </c>
    </row>
    <row r="4433" spans="2:5" x14ac:dyDescent="0.2">
      <c r="B4433" s="195" t="s">
        <v>2093</v>
      </c>
      <c r="C4433" s="196">
        <v>9.7022096999999992</v>
      </c>
      <c r="D4433" s="208">
        <v>45.532002120000001</v>
      </c>
      <c r="E4433" s="200">
        <v>16140</v>
      </c>
    </row>
    <row r="4434" spans="2:5" x14ac:dyDescent="0.2">
      <c r="B4434" s="195" t="s">
        <v>7118</v>
      </c>
      <c r="C4434" s="196">
        <v>8.8336740000000002</v>
      </c>
      <c r="D4434" s="208">
        <v>40.549441979999997</v>
      </c>
      <c r="E4434" s="200">
        <v>90042</v>
      </c>
    </row>
    <row r="4435" spans="2:5" x14ac:dyDescent="0.2">
      <c r="B4435" s="195" t="s">
        <v>7942</v>
      </c>
      <c r="C4435" s="196">
        <v>13.73244476</v>
      </c>
      <c r="D4435" s="208">
        <v>43.085712880000003</v>
      </c>
      <c r="E4435" s="200">
        <v>109028</v>
      </c>
    </row>
    <row r="4436" spans="2:5" x14ac:dyDescent="0.2">
      <c r="B4436" s="195" t="s">
        <v>734</v>
      </c>
      <c r="C4436" s="196">
        <v>7.5369241100000002</v>
      </c>
      <c r="D4436" s="208">
        <v>44.763905180000002</v>
      </c>
      <c r="E4436" s="200">
        <v>4143</v>
      </c>
    </row>
    <row r="4437" spans="2:5" x14ac:dyDescent="0.2">
      <c r="B4437" s="197" t="s">
        <v>3836</v>
      </c>
      <c r="C4437" s="198">
        <v>9.7032519700000002</v>
      </c>
      <c r="D4437" s="209">
        <v>44.721669720000001</v>
      </c>
      <c r="E4437" s="200">
        <v>33028</v>
      </c>
    </row>
    <row r="4438" spans="2:5" x14ac:dyDescent="0.2">
      <c r="B4438" s="195" t="s">
        <v>3396</v>
      </c>
      <c r="C4438" s="196">
        <v>12.083479710000001</v>
      </c>
      <c r="D4438" s="208">
        <v>45.6343557</v>
      </c>
      <c r="E4438" s="200">
        <v>26047</v>
      </c>
    </row>
    <row r="4439" spans="2:5" x14ac:dyDescent="0.2">
      <c r="B4439" s="195" t="s">
        <v>1193</v>
      </c>
      <c r="C4439" s="196">
        <v>7.0360692299999998</v>
      </c>
      <c r="D4439" s="208">
        <v>45.75698191</v>
      </c>
      <c r="E4439" s="200">
        <v>7044</v>
      </c>
    </row>
    <row r="4440" spans="2:5" x14ac:dyDescent="0.2">
      <c r="B4440" s="195" t="s">
        <v>7390</v>
      </c>
      <c r="C4440" s="196">
        <v>8.7677254199999997</v>
      </c>
      <c r="D4440" s="208">
        <v>39.746152819999999</v>
      </c>
      <c r="E4440" s="200">
        <v>95030</v>
      </c>
    </row>
    <row r="4441" spans="2:5" x14ac:dyDescent="0.2">
      <c r="B4441" s="195" t="s">
        <v>2976</v>
      </c>
      <c r="C4441" s="196">
        <v>10.975494490000001</v>
      </c>
      <c r="D4441" s="208">
        <v>45.851950520000003</v>
      </c>
      <c r="E4441" s="200">
        <v>22123</v>
      </c>
    </row>
    <row r="4442" spans="2:5" x14ac:dyDescent="0.2">
      <c r="B4442" s="195" t="s">
        <v>3397</v>
      </c>
      <c r="C4442" s="196">
        <v>12.10660135</v>
      </c>
      <c r="D4442" s="208">
        <v>45.866907009999998</v>
      </c>
      <c r="E4442" s="200">
        <v>26048</v>
      </c>
    </row>
    <row r="4443" spans="2:5" x14ac:dyDescent="0.2">
      <c r="B4443" s="197" t="s">
        <v>4864</v>
      </c>
      <c r="C4443" s="198">
        <v>12.77393687</v>
      </c>
      <c r="D4443" s="209">
        <v>42.116597249999998</v>
      </c>
      <c r="E4443" s="200">
        <v>58067</v>
      </c>
    </row>
    <row r="4444" spans="2:5" x14ac:dyDescent="0.2">
      <c r="B4444" s="197" t="s">
        <v>5511</v>
      </c>
      <c r="C4444" s="198">
        <v>15.55508055</v>
      </c>
      <c r="D4444" s="209">
        <v>40.140557170000001</v>
      </c>
      <c r="E4444" s="200">
        <v>65077</v>
      </c>
    </row>
    <row r="4445" spans="2:5" x14ac:dyDescent="0.2">
      <c r="B4445" s="195" t="s">
        <v>1898</v>
      </c>
      <c r="C4445" s="196">
        <v>8.9560781899999995</v>
      </c>
      <c r="D4445" s="208">
        <v>45.353793009999997</v>
      </c>
      <c r="E4445" s="200">
        <v>15150</v>
      </c>
    </row>
    <row r="4446" spans="2:5" x14ac:dyDescent="0.2">
      <c r="B4446" s="197" t="s">
        <v>5649</v>
      </c>
      <c r="C4446" s="198">
        <v>13.457541989999999</v>
      </c>
      <c r="D4446" s="209">
        <v>41.864763050000001</v>
      </c>
      <c r="E4446" s="200">
        <v>66057</v>
      </c>
    </row>
    <row r="4447" spans="2:5" x14ac:dyDescent="0.2">
      <c r="B4447" s="195" t="s">
        <v>264</v>
      </c>
      <c r="C4447" s="196">
        <v>7.9440556200000003</v>
      </c>
      <c r="D4447" s="208">
        <v>45.039062430000001</v>
      </c>
      <c r="E4447" s="200">
        <v>1163</v>
      </c>
    </row>
    <row r="4448" spans="2:5" x14ac:dyDescent="0.2">
      <c r="B4448" s="197" t="s">
        <v>4865</v>
      </c>
      <c r="C4448" s="198">
        <v>12.504413080000001</v>
      </c>
      <c r="D4448" s="209">
        <v>42.142831170000001</v>
      </c>
      <c r="E4448" s="200">
        <v>58068</v>
      </c>
    </row>
    <row r="4449" spans="2:5" x14ac:dyDescent="0.2">
      <c r="B4449" s="195" t="s">
        <v>6442</v>
      </c>
      <c r="C4449" s="196">
        <v>15.987602109999999</v>
      </c>
      <c r="D4449" s="208">
        <v>39.889730669999999</v>
      </c>
      <c r="E4449" s="200">
        <v>78084</v>
      </c>
    </row>
    <row r="4450" spans="2:5" x14ac:dyDescent="0.2">
      <c r="B4450" s="195" t="s">
        <v>1563</v>
      </c>
      <c r="C4450" s="196">
        <v>8.7523972099999998</v>
      </c>
      <c r="D4450" s="208">
        <v>45.74759383</v>
      </c>
      <c r="E4450" s="200">
        <v>12106</v>
      </c>
    </row>
    <row r="4451" spans="2:5" x14ac:dyDescent="0.2">
      <c r="B4451" s="195" t="s">
        <v>1070</v>
      </c>
      <c r="C4451" s="196">
        <v>8.7561913300000001</v>
      </c>
      <c r="D4451" s="208">
        <v>44.63908249</v>
      </c>
      <c r="E4451" s="200">
        <v>6111</v>
      </c>
    </row>
    <row r="4452" spans="2:5" x14ac:dyDescent="0.2">
      <c r="B4452" s="195" t="s">
        <v>2094</v>
      </c>
      <c r="C4452" s="196">
        <v>9.80871213</v>
      </c>
      <c r="D4452" s="208">
        <v>45.590549000000003</v>
      </c>
      <c r="E4452" s="200">
        <v>16141</v>
      </c>
    </row>
    <row r="4453" spans="2:5" x14ac:dyDescent="0.2">
      <c r="B4453" s="195" t="s">
        <v>2503</v>
      </c>
      <c r="C4453" s="196">
        <v>9.2064709300000001</v>
      </c>
      <c r="D4453" s="208">
        <v>45.009219569999999</v>
      </c>
      <c r="E4453" s="200">
        <v>18101</v>
      </c>
    </row>
    <row r="4454" spans="2:5" x14ac:dyDescent="0.2">
      <c r="B4454" s="197" t="s">
        <v>4996</v>
      </c>
      <c r="C4454" s="198">
        <v>13.19702178</v>
      </c>
      <c r="D4454" s="209">
        <v>41.637837580000003</v>
      </c>
      <c r="E4454" s="200">
        <v>60045</v>
      </c>
    </row>
    <row r="4455" spans="2:5" x14ac:dyDescent="0.2">
      <c r="B4455" s="195" t="s">
        <v>735</v>
      </c>
      <c r="C4455" s="196">
        <v>7.7104464699999999</v>
      </c>
      <c r="D4455" s="208">
        <v>44.423040280000002</v>
      </c>
      <c r="E4455" s="200">
        <v>4144</v>
      </c>
    </row>
    <row r="4456" spans="2:5" x14ac:dyDescent="0.2">
      <c r="B4456" s="197" t="s">
        <v>5377</v>
      </c>
      <c r="C4456" s="198">
        <v>15.243966479999999</v>
      </c>
      <c r="D4456" s="209">
        <v>40.923119909999997</v>
      </c>
      <c r="E4456" s="200">
        <v>64063</v>
      </c>
    </row>
    <row r="4457" spans="2:5" x14ac:dyDescent="0.2">
      <c r="B4457" s="197" t="s">
        <v>4198</v>
      </c>
      <c r="C4457" s="198">
        <v>13.214053079999999</v>
      </c>
      <c r="D4457" s="209">
        <v>43.601129800000002</v>
      </c>
      <c r="E4457" s="200">
        <v>42031</v>
      </c>
    </row>
    <row r="4458" spans="2:5" x14ac:dyDescent="0.2">
      <c r="B4458" s="197" t="s">
        <v>5729</v>
      </c>
      <c r="C4458" s="198">
        <v>13.91962038</v>
      </c>
      <c r="D4458" s="209">
        <v>42.664030349999997</v>
      </c>
      <c r="E4458" s="200">
        <v>67029</v>
      </c>
    </row>
    <row r="4459" spans="2:5" x14ac:dyDescent="0.2">
      <c r="B4459" s="197" t="s">
        <v>4769</v>
      </c>
      <c r="C4459" s="198">
        <v>12.83216365</v>
      </c>
      <c r="D4459" s="209">
        <v>42.525849559999997</v>
      </c>
      <c r="E4459" s="200">
        <v>57045</v>
      </c>
    </row>
    <row r="4460" spans="2:5" x14ac:dyDescent="0.2">
      <c r="B4460" s="197" t="s">
        <v>5945</v>
      </c>
      <c r="C4460" s="198">
        <v>14.77825644</v>
      </c>
      <c r="D4460" s="209">
        <v>41.712158260000002</v>
      </c>
      <c r="E4460" s="200">
        <v>70048</v>
      </c>
    </row>
    <row r="4461" spans="2:5" x14ac:dyDescent="0.2">
      <c r="B4461" s="197" t="s">
        <v>4247</v>
      </c>
      <c r="C4461" s="198">
        <v>13.58002604</v>
      </c>
      <c r="D4461" s="209">
        <v>43.314688769999997</v>
      </c>
      <c r="E4461" s="200">
        <v>43033</v>
      </c>
    </row>
    <row r="4462" spans="2:5" x14ac:dyDescent="0.2">
      <c r="B4462" s="195" t="s">
        <v>7284</v>
      </c>
      <c r="C4462" s="196">
        <v>12.929031609999999</v>
      </c>
      <c r="D4462" s="208">
        <v>45.857834189999998</v>
      </c>
      <c r="E4462" s="200">
        <v>93028</v>
      </c>
    </row>
    <row r="4463" spans="2:5" x14ac:dyDescent="0.2">
      <c r="B4463" s="195" t="s">
        <v>1071</v>
      </c>
      <c r="C4463" s="196">
        <v>8.5490959199999992</v>
      </c>
      <c r="D4463" s="208">
        <v>44.664565609999997</v>
      </c>
      <c r="E4463" s="200">
        <v>6112</v>
      </c>
    </row>
    <row r="4464" spans="2:5" x14ac:dyDescent="0.2">
      <c r="B4464" s="195" t="s">
        <v>2504</v>
      </c>
      <c r="C4464" s="196">
        <v>8.7380652699999999</v>
      </c>
      <c r="D4464" s="208">
        <v>45.251837790000003</v>
      </c>
      <c r="E4464" s="200">
        <v>18102</v>
      </c>
    </row>
    <row r="4465" spans="2:5" x14ac:dyDescent="0.2">
      <c r="B4465" s="197" t="s">
        <v>3703</v>
      </c>
      <c r="C4465" s="198">
        <v>13.172091999999999</v>
      </c>
      <c r="D4465" s="209">
        <v>45.944892009999997</v>
      </c>
      <c r="E4465" s="200">
        <v>30062</v>
      </c>
    </row>
    <row r="4466" spans="2:5" x14ac:dyDescent="0.2">
      <c r="B4466" s="195" t="s">
        <v>7580</v>
      </c>
      <c r="C4466" s="196">
        <v>9.4827586000000004</v>
      </c>
      <c r="D4466" s="208">
        <v>45.876253640000002</v>
      </c>
      <c r="E4466" s="200">
        <v>97055</v>
      </c>
    </row>
    <row r="4467" spans="2:5" x14ac:dyDescent="0.2">
      <c r="B4467" s="197" t="s">
        <v>3704</v>
      </c>
      <c r="C4467" s="198">
        <v>13.123724360000001</v>
      </c>
      <c r="D4467" s="209">
        <v>46.119684909999997</v>
      </c>
      <c r="E4467" s="200">
        <v>30063</v>
      </c>
    </row>
    <row r="4468" spans="2:5" x14ac:dyDescent="0.2">
      <c r="B4468" s="195" t="s">
        <v>2654</v>
      </c>
      <c r="C4468" s="196">
        <v>9.6813227299999998</v>
      </c>
      <c r="D4468" s="208">
        <v>45.293578670000002</v>
      </c>
      <c r="E4468" s="200">
        <v>19060</v>
      </c>
    </row>
    <row r="4469" spans="2:5" x14ac:dyDescent="0.2">
      <c r="B4469" s="197" t="s">
        <v>5378</v>
      </c>
      <c r="C4469" s="198">
        <v>14.659483809999999</v>
      </c>
      <c r="D4469" s="209">
        <v>40.874668610000001</v>
      </c>
      <c r="E4469" s="200">
        <v>64064</v>
      </c>
    </row>
    <row r="4470" spans="2:5" x14ac:dyDescent="0.2">
      <c r="B4470" s="197" t="s">
        <v>5730</v>
      </c>
      <c r="C4470" s="198">
        <v>13.88789032</v>
      </c>
      <c r="D4470" s="209">
        <v>42.749981400000003</v>
      </c>
      <c r="E4470" s="200">
        <v>67030</v>
      </c>
    </row>
    <row r="4471" spans="2:5" x14ac:dyDescent="0.2">
      <c r="B4471" s="197" t="s">
        <v>5772</v>
      </c>
      <c r="C4471" s="198">
        <v>14.05507837</v>
      </c>
      <c r="D4471" s="209">
        <v>42.428512079999997</v>
      </c>
      <c r="E4471" s="200">
        <v>68025</v>
      </c>
    </row>
    <row r="4472" spans="2:5" x14ac:dyDescent="0.2">
      <c r="B4472" s="195" t="s">
        <v>2831</v>
      </c>
      <c r="C4472" s="196">
        <v>11.16900266</v>
      </c>
      <c r="D4472" s="208">
        <v>46.830123229999998</v>
      </c>
      <c r="E4472" s="200">
        <v>21054</v>
      </c>
    </row>
    <row r="4473" spans="2:5" x14ac:dyDescent="0.2">
      <c r="B4473" s="197" t="s">
        <v>3791</v>
      </c>
      <c r="C4473" s="198">
        <v>13.547896890000001</v>
      </c>
      <c r="D4473" s="209">
        <v>45.938431199999997</v>
      </c>
      <c r="E4473" s="200">
        <v>31014</v>
      </c>
    </row>
    <row r="4474" spans="2:5" x14ac:dyDescent="0.2">
      <c r="B4474" s="195" t="s">
        <v>3233</v>
      </c>
      <c r="C4474" s="196">
        <v>11.55056209</v>
      </c>
      <c r="D4474" s="208">
        <v>45.420209409999998</v>
      </c>
      <c r="E4474" s="200">
        <v>24069</v>
      </c>
    </row>
    <row r="4475" spans="2:5" x14ac:dyDescent="0.2">
      <c r="B4475" s="195" t="s">
        <v>7523</v>
      </c>
      <c r="C4475" s="196">
        <v>8.1363995300000003</v>
      </c>
      <c r="D4475" s="208">
        <v>45.646432959999999</v>
      </c>
      <c r="E4475" s="200">
        <v>96084</v>
      </c>
    </row>
    <row r="4476" spans="2:5" x14ac:dyDescent="0.2">
      <c r="B4476" s="195" t="s">
        <v>2655</v>
      </c>
      <c r="C4476" s="196">
        <v>10.259591070000001</v>
      </c>
      <c r="D4476" s="208">
        <v>45.054464510000003</v>
      </c>
      <c r="E4476" s="200">
        <v>19061</v>
      </c>
    </row>
    <row r="4477" spans="2:5" x14ac:dyDescent="0.2">
      <c r="B4477" s="195" t="s">
        <v>6851</v>
      </c>
      <c r="C4477" s="196">
        <v>15.172504330000001</v>
      </c>
      <c r="D4477" s="208">
        <v>37.895687889999998</v>
      </c>
      <c r="E4477" s="200">
        <v>83058</v>
      </c>
    </row>
    <row r="4478" spans="2:5" x14ac:dyDescent="0.2">
      <c r="B4478" s="195" t="s">
        <v>6852</v>
      </c>
      <c r="C4478" s="196">
        <v>14.302061480000001</v>
      </c>
      <c r="D4478" s="208">
        <v>37.981290620000003</v>
      </c>
      <c r="E4478" s="200">
        <v>83059</v>
      </c>
    </row>
    <row r="4479" spans="2:5" x14ac:dyDescent="0.2">
      <c r="B4479" s="195" t="s">
        <v>463</v>
      </c>
      <c r="C4479" s="196">
        <v>8.5207710199999998</v>
      </c>
      <c r="D4479" s="208">
        <v>45.191502370000002</v>
      </c>
      <c r="E4479" s="200">
        <v>2082</v>
      </c>
    </row>
    <row r="4480" spans="2:5" x14ac:dyDescent="0.2">
      <c r="B4480" s="195" t="s">
        <v>3398</v>
      </c>
      <c r="C4480" s="196">
        <v>12.61025463</v>
      </c>
      <c r="D4480" s="208">
        <v>45.776640329999999</v>
      </c>
      <c r="E4480" s="200">
        <v>26049</v>
      </c>
    </row>
    <row r="4481" spans="2:5" x14ac:dyDescent="0.2">
      <c r="B4481" s="197" t="s">
        <v>6014</v>
      </c>
      <c r="C4481" s="198">
        <v>15.113382420000001</v>
      </c>
      <c r="D4481" s="209">
        <v>41.507341390000001</v>
      </c>
      <c r="E4481" s="200">
        <v>71034</v>
      </c>
    </row>
    <row r="4482" spans="2:5" x14ac:dyDescent="0.2">
      <c r="B4482" s="195" t="s">
        <v>6644</v>
      </c>
      <c r="C4482" s="196">
        <v>15.697317399999999</v>
      </c>
      <c r="D4482" s="208">
        <v>38.00175728</v>
      </c>
      <c r="E4482" s="200">
        <v>80054</v>
      </c>
    </row>
    <row r="4483" spans="2:5" x14ac:dyDescent="0.2">
      <c r="B4483" s="195" t="s">
        <v>7016</v>
      </c>
      <c r="C4483" s="196">
        <v>14.96976761</v>
      </c>
      <c r="D4483" s="208">
        <v>37.512101100000002</v>
      </c>
      <c r="E4483" s="200">
        <v>87030</v>
      </c>
    </row>
    <row r="4484" spans="2:5" x14ac:dyDescent="0.2">
      <c r="B4484" s="195" t="s">
        <v>6555</v>
      </c>
      <c r="C4484" s="196">
        <v>16.292867480000002</v>
      </c>
      <c r="D4484" s="208">
        <v>39.092076390000003</v>
      </c>
      <c r="E4484" s="200">
        <v>79083</v>
      </c>
    </row>
    <row r="4485" spans="2:5" x14ac:dyDescent="0.2">
      <c r="B4485" s="195" t="s">
        <v>1899</v>
      </c>
      <c r="C4485" s="196">
        <v>8.9929979800000002</v>
      </c>
      <c r="D4485" s="208">
        <v>45.290192240000003</v>
      </c>
      <c r="E4485" s="200">
        <v>15151</v>
      </c>
    </row>
    <row r="4486" spans="2:5" x14ac:dyDescent="0.2">
      <c r="B4486" s="195" t="s">
        <v>6443</v>
      </c>
      <c r="C4486" s="196">
        <v>16.066640939999999</v>
      </c>
      <c r="D4486" s="208">
        <v>39.647058340000001</v>
      </c>
      <c r="E4486" s="200">
        <v>78085</v>
      </c>
    </row>
    <row r="4487" spans="2:5" x14ac:dyDescent="0.2">
      <c r="B4487" s="195" t="s">
        <v>7480</v>
      </c>
      <c r="C4487" s="196">
        <v>8.2074872299999999</v>
      </c>
      <c r="D4487" s="208">
        <v>45.50864035</v>
      </c>
      <c r="E4487" s="200">
        <v>96037</v>
      </c>
    </row>
    <row r="4488" spans="2:5" x14ac:dyDescent="0.2">
      <c r="B4488" s="195" t="s">
        <v>2744</v>
      </c>
      <c r="C4488" s="196">
        <v>10.764440479999999</v>
      </c>
      <c r="D4488" s="208">
        <v>45.031440770000003</v>
      </c>
      <c r="E4488" s="200">
        <v>20037</v>
      </c>
    </row>
    <row r="4489" spans="2:5" x14ac:dyDescent="0.2">
      <c r="B4489" s="197" t="s">
        <v>6102</v>
      </c>
      <c r="C4489" s="198">
        <v>17.03828609</v>
      </c>
      <c r="D4489" s="209">
        <v>40.633205789999998</v>
      </c>
      <c r="E4489" s="200">
        <v>73019</v>
      </c>
    </row>
    <row r="4490" spans="2:5" x14ac:dyDescent="0.2">
      <c r="B4490" s="197" t="s">
        <v>5849</v>
      </c>
      <c r="C4490" s="198">
        <v>14.44467908</v>
      </c>
      <c r="D4490" s="209">
        <v>42.212830449999998</v>
      </c>
      <c r="E4490" s="200">
        <v>69056</v>
      </c>
    </row>
    <row r="4491" spans="2:5" x14ac:dyDescent="0.2">
      <c r="B4491" s="195" t="s">
        <v>2095</v>
      </c>
      <c r="C4491" s="196">
        <v>9.6937560400000002</v>
      </c>
      <c r="D4491" s="208">
        <v>45.477096029999998</v>
      </c>
      <c r="E4491" s="200">
        <v>16142</v>
      </c>
    </row>
    <row r="4492" spans="2:5" x14ac:dyDescent="0.2">
      <c r="B4492" s="195" t="s">
        <v>1695</v>
      </c>
      <c r="C4492" s="196">
        <v>8.9559433599999991</v>
      </c>
      <c r="D4492" s="208">
        <v>45.674989650000001</v>
      </c>
      <c r="E4492" s="200">
        <v>13159</v>
      </c>
    </row>
    <row r="4493" spans="2:5" x14ac:dyDescent="0.2">
      <c r="B4493" s="195" t="s">
        <v>3118</v>
      </c>
      <c r="C4493" s="196">
        <v>10.81771082</v>
      </c>
      <c r="D4493" s="208">
        <v>45.309705440000002</v>
      </c>
      <c r="E4493" s="200">
        <v>23051</v>
      </c>
    </row>
    <row r="4494" spans="2:5" x14ac:dyDescent="0.2">
      <c r="B4494" s="195" t="s">
        <v>2096</v>
      </c>
      <c r="C4494" s="196">
        <v>9.6090250400000006</v>
      </c>
      <c r="D4494" s="208">
        <v>45.700177099999998</v>
      </c>
      <c r="E4494" s="200">
        <v>16143</v>
      </c>
    </row>
    <row r="4495" spans="2:5" x14ac:dyDescent="0.2">
      <c r="B4495" s="197" t="s">
        <v>4248</v>
      </c>
      <c r="C4495" s="198">
        <v>13.04405182</v>
      </c>
      <c r="D4495" s="209">
        <v>43.082095170000002</v>
      </c>
      <c r="E4495" s="200">
        <v>43034</v>
      </c>
    </row>
    <row r="4496" spans="2:5" x14ac:dyDescent="0.2">
      <c r="B4496" s="197" t="s">
        <v>3805</v>
      </c>
      <c r="C4496" s="198">
        <v>13.767298520000001</v>
      </c>
      <c r="D4496" s="209">
        <v>45.604394210000002</v>
      </c>
      <c r="E4496" s="200">
        <v>32003</v>
      </c>
    </row>
    <row r="4497" spans="2:5" x14ac:dyDescent="0.2">
      <c r="B4497" s="195" t="s">
        <v>7893</v>
      </c>
      <c r="C4497" s="196">
        <v>9.2295600600000007</v>
      </c>
      <c r="D4497" s="208">
        <v>45.593664029999999</v>
      </c>
      <c r="E4497" s="200">
        <v>108034</v>
      </c>
    </row>
    <row r="4498" spans="2:5" x14ac:dyDescent="0.2">
      <c r="B4498" s="197" t="s">
        <v>5379</v>
      </c>
      <c r="C4498" s="198">
        <v>14.64256166</v>
      </c>
      <c r="D4498" s="209">
        <v>40.939626050000001</v>
      </c>
      <c r="E4498" s="200">
        <v>64065</v>
      </c>
    </row>
    <row r="4499" spans="2:5" x14ac:dyDescent="0.2">
      <c r="B4499" s="197" t="s">
        <v>5272</v>
      </c>
      <c r="C4499" s="198">
        <v>14.2064913</v>
      </c>
      <c r="D4499" s="209">
        <v>40.909509960000001</v>
      </c>
      <c r="E4499" s="200">
        <v>63048</v>
      </c>
    </row>
    <row r="4500" spans="2:5" x14ac:dyDescent="0.2">
      <c r="B4500" s="195" t="s">
        <v>7654</v>
      </c>
      <c r="C4500" s="196">
        <v>9.3979283799999997</v>
      </c>
      <c r="D4500" s="208">
        <v>45.372148070000001</v>
      </c>
      <c r="E4500" s="200">
        <v>98041</v>
      </c>
    </row>
    <row r="4501" spans="2:5" x14ac:dyDescent="0.2">
      <c r="B4501" s="197" t="s">
        <v>4316</v>
      </c>
      <c r="C4501" s="198">
        <v>9.9070754999999995</v>
      </c>
      <c r="D4501" s="209">
        <v>44.321663649999998</v>
      </c>
      <c r="E4501" s="200">
        <v>45012</v>
      </c>
    </row>
    <row r="4502" spans="2:5" x14ac:dyDescent="0.2">
      <c r="B4502" s="195" t="s">
        <v>2316</v>
      </c>
      <c r="C4502" s="196">
        <v>10.34201401</v>
      </c>
      <c r="D4502" s="208">
        <v>45.713067070000001</v>
      </c>
      <c r="E4502" s="200">
        <v>17115</v>
      </c>
    </row>
    <row r="4503" spans="2:5" x14ac:dyDescent="0.2">
      <c r="B4503" s="195" t="s">
        <v>8006</v>
      </c>
      <c r="C4503" s="196">
        <v>9.5746982999999997</v>
      </c>
      <c r="D4503" s="208">
        <v>39.421576029999997</v>
      </c>
      <c r="E4503" s="200">
        <v>111042</v>
      </c>
    </row>
    <row r="4504" spans="2:5" x14ac:dyDescent="0.2">
      <c r="B4504" s="195" t="s">
        <v>736</v>
      </c>
      <c r="C4504" s="196">
        <v>8.0188470800000005</v>
      </c>
      <c r="D4504" s="208">
        <v>44.473754390000003</v>
      </c>
      <c r="E4504" s="200">
        <v>4145</v>
      </c>
    </row>
    <row r="4505" spans="2:5" x14ac:dyDescent="0.2">
      <c r="B4505" s="195" t="s">
        <v>737</v>
      </c>
      <c r="C4505" s="196">
        <v>7.6009423700000003</v>
      </c>
      <c r="D4505" s="208">
        <v>44.752959670000003</v>
      </c>
      <c r="E4505" s="200">
        <v>4146</v>
      </c>
    </row>
    <row r="4506" spans="2:5" x14ac:dyDescent="0.2">
      <c r="B4506" s="195" t="s">
        <v>1330</v>
      </c>
      <c r="C4506" s="196">
        <v>8.1613568300000008</v>
      </c>
      <c r="D4506" s="208">
        <v>44.316172010000003</v>
      </c>
      <c r="E4506" s="200">
        <v>9040</v>
      </c>
    </row>
    <row r="4507" spans="2:5" x14ac:dyDescent="0.2">
      <c r="B4507" s="195" t="s">
        <v>1072</v>
      </c>
      <c r="C4507" s="196">
        <v>8.1374659999999999</v>
      </c>
      <c r="D4507" s="208">
        <v>45.08344752</v>
      </c>
      <c r="E4507" s="200">
        <v>6113</v>
      </c>
    </row>
    <row r="4508" spans="2:5" x14ac:dyDescent="0.2">
      <c r="B4508" s="197" t="s">
        <v>4527</v>
      </c>
      <c r="C4508" s="198">
        <v>11.39110337</v>
      </c>
      <c r="D4508" s="209">
        <v>43.168488629999999</v>
      </c>
      <c r="E4508" s="200">
        <v>52019</v>
      </c>
    </row>
    <row r="4509" spans="2:5" x14ac:dyDescent="0.2">
      <c r="B4509" s="197" t="s">
        <v>6183</v>
      </c>
      <c r="C4509" s="198">
        <v>18.339348229999999</v>
      </c>
      <c r="D4509" s="209">
        <v>40.099989659999999</v>
      </c>
      <c r="E4509" s="200">
        <v>75051</v>
      </c>
    </row>
    <row r="4510" spans="2:5" x14ac:dyDescent="0.2">
      <c r="B4510" s="195" t="s">
        <v>6281</v>
      </c>
      <c r="C4510" s="196">
        <v>15.48370392</v>
      </c>
      <c r="D4510" s="208">
        <v>40.752820989999996</v>
      </c>
      <c r="E4510" s="200">
        <v>76053</v>
      </c>
    </row>
    <row r="4511" spans="2:5" x14ac:dyDescent="0.2">
      <c r="B4511" s="195" t="s">
        <v>7119</v>
      </c>
      <c r="C4511" s="196">
        <v>8.6152903100000007</v>
      </c>
      <c r="D4511" s="208">
        <v>40.679105890000002</v>
      </c>
      <c r="E4511" s="200">
        <v>90043</v>
      </c>
    </row>
    <row r="4512" spans="2:5" x14ac:dyDescent="0.2">
      <c r="B4512" s="195" t="s">
        <v>2317</v>
      </c>
      <c r="C4512" s="196">
        <v>10.460327039999999</v>
      </c>
      <c r="D4512" s="208">
        <v>45.564389470000002</v>
      </c>
      <c r="E4512" s="200">
        <v>17116</v>
      </c>
    </row>
    <row r="4513" spans="2:5" x14ac:dyDescent="0.2">
      <c r="B4513" s="195" t="s">
        <v>8007</v>
      </c>
      <c r="C4513" s="196">
        <v>8.6669258800000009</v>
      </c>
      <c r="D4513" s="208">
        <v>39.302335540000001</v>
      </c>
      <c r="E4513" s="200">
        <v>111043</v>
      </c>
    </row>
    <row r="4514" spans="2:5" x14ac:dyDescent="0.2">
      <c r="B4514" s="195" t="s">
        <v>3469</v>
      </c>
      <c r="C4514" s="196">
        <v>12.56333817</v>
      </c>
      <c r="D4514" s="208">
        <v>45.622310140000003</v>
      </c>
      <c r="E4514" s="200">
        <v>27025</v>
      </c>
    </row>
    <row r="4515" spans="2:5" x14ac:dyDescent="0.2">
      <c r="B4515" s="195" t="s">
        <v>1696</v>
      </c>
      <c r="C4515" s="196">
        <v>9.2736781500000003</v>
      </c>
      <c r="D4515" s="208">
        <v>46.110818930000001</v>
      </c>
      <c r="E4515" s="200">
        <v>13160</v>
      </c>
    </row>
    <row r="4516" spans="2:5" x14ac:dyDescent="0.2">
      <c r="B4516" s="195" t="s">
        <v>3234</v>
      </c>
      <c r="C4516" s="196">
        <v>11.8011807</v>
      </c>
      <c r="D4516" s="208">
        <v>45.77897016</v>
      </c>
      <c r="E4516" s="200">
        <v>24070</v>
      </c>
    </row>
    <row r="4517" spans="2:5" x14ac:dyDescent="0.2">
      <c r="B4517" s="195" t="s">
        <v>6956</v>
      </c>
      <c r="C4517" s="196">
        <v>13.754025820000001</v>
      </c>
      <c r="D4517" s="208">
        <v>37.580224270000002</v>
      </c>
      <c r="E4517" s="200">
        <v>85012</v>
      </c>
    </row>
    <row r="4518" spans="2:5" x14ac:dyDescent="0.2">
      <c r="B4518" s="197" t="s">
        <v>3705</v>
      </c>
      <c r="C4518" s="198">
        <v>13.127795000000001</v>
      </c>
      <c r="D4518" s="209">
        <v>45.817430399999999</v>
      </c>
      <c r="E4518" s="200">
        <v>30064</v>
      </c>
    </row>
    <row r="4519" spans="2:5" x14ac:dyDescent="0.2">
      <c r="B4519" s="195" t="s">
        <v>7481</v>
      </c>
      <c r="C4519" s="196">
        <v>7.9864983499999997</v>
      </c>
      <c r="D4519" s="208">
        <v>45.560610250000003</v>
      </c>
      <c r="E4519" s="200">
        <v>96038</v>
      </c>
    </row>
    <row r="4520" spans="2:5" x14ac:dyDescent="0.2">
      <c r="B4520" s="195" t="s">
        <v>2977</v>
      </c>
      <c r="C4520" s="196">
        <v>10.876053519999999</v>
      </c>
      <c r="D4520" s="208">
        <v>45.870575549999998</v>
      </c>
      <c r="E4520" s="200">
        <v>22124</v>
      </c>
    </row>
    <row r="4521" spans="2:5" x14ac:dyDescent="0.2">
      <c r="B4521" s="195" t="s">
        <v>2832</v>
      </c>
      <c r="C4521" s="196">
        <v>11.204225810000001</v>
      </c>
      <c r="D4521" s="208">
        <v>46.54109648</v>
      </c>
      <c r="E4521" s="200">
        <v>21055</v>
      </c>
    </row>
    <row r="4522" spans="2:5" x14ac:dyDescent="0.2">
      <c r="B4522" s="195" t="s">
        <v>3235</v>
      </c>
      <c r="C4522" s="196">
        <v>11.59156379</v>
      </c>
      <c r="D4522" s="208">
        <v>45.425255419999999</v>
      </c>
      <c r="E4522" s="200">
        <v>24071</v>
      </c>
    </row>
    <row r="4523" spans="2:5" x14ac:dyDescent="0.2">
      <c r="B4523" s="197" t="s">
        <v>5273</v>
      </c>
      <c r="C4523" s="198">
        <v>14.25085002</v>
      </c>
      <c r="D4523" s="209">
        <v>40.839565540000002</v>
      </c>
      <c r="E4523" s="200">
        <v>63049</v>
      </c>
    </row>
    <row r="4524" spans="2:5" x14ac:dyDescent="0.2">
      <c r="B4524" s="195" t="s">
        <v>7391</v>
      </c>
      <c r="C4524" s="196">
        <v>8.57500076</v>
      </c>
      <c r="D4524" s="208">
        <v>40.04770998</v>
      </c>
      <c r="E4524" s="200">
        <v>95031</v>
      </c>
    </row>
    <row r="4525" spans="2:5" x14ac:dyDescent="0.2">
      <c r="B4525" s="195" t="s">
        <v>8008</v>
      </c>
      <c r="C4525" s="196">
        <v>8.6773141599999999</v>
      </c>
      <c r="D4525" s="208">
        <v>39.167389120000003</v>
      </c>
      <c r="E4525" s="200">
        <v>111044</v>
      </c>
    </row>
    <row r="4526" spans="2:5" x14ac:dyDescent="0.2">
      <c r="B4526" s="197" t="s">
        <v>6184</v>
      </c>
      <c r="C4526" s="198">
        <v>18.031196900000001</v>
      </c>
      <c r="D4526" s="209">
        <v>40.175943340000003</v>
      </c>
      <c r="E4526" s="200">
        <v>75052</v>
      </c>
    </row>
    <row r="4527" spans="2:5" x14ac:dyDescent="0.2">
      <c r="B4527" s="195" t="s">
        <v>7757</v>
      </c>
      <c r="C4527" s="196">
        <v>16.34295565</v>
      </c>
      <c r="D4527" s="208">
        <v>38.474180029999999</v>
      </c>
      <c r="E4527" s="200">
        <v>102024</v>
      </c>
    </row>
    <row r="4528" spans="2:5" x14ac:dyDescent="0.2">
      <c r="B4528" s="197" t="s">
        <v>4653</v>
      </c>
      <c r="C4528" s="198">
        <v>12.51528967</v>
      </c>
      <c r="D4528" s="209">
        <v>42.519258100000002</v>
      </c>
      <c r="E4528" s="200">
        <v>55022</v>
      </c>
    </row>
    <row r="4529" spans="2:5" x14ac:dyDescent="0.2">
      <c r="B4529" s="195" t="s">
        <v>6927</v>
      </c>
      <c r="C4529" s="196">
        <v>13.79204148</v>
      </c>
      <c r="D4529" s="208">
        <v>37.296063770000004</v>
      </c>
      <c r="E4529" s="200">
        <v>84026</v>
      </c>
    </row>
    <row r="4530" spans="2:5" x14ac:dyDescent="0.2">
      <c r="B4530" s="195" t="s">
        <v>738</v>
      </c>
      <c r="C4530" s="196">
        <v>7.8705196600000003</v>
      </c>
      <c r="D4530" s="208">
        <v>44.594156509999998</v>
      </c>
      <c r="E4530" s="200">
        <v>4147</v>
      </c>
    </row>
    <row r="4531" spans="2:5" x14ac:dyDescent="0.2">
      <c r="B4531" s="195" t="s">
        <v>1331</v>
      </c>
      <c r="C4531" s="196">
        <v>8.0278415299999999</v>
      </c>
      <c r="D4531" s="208">
        <v>44.115113819999998</v>
      </c>
      <c r="E4531" s="200">
        <v>9041</v>
      </c>
    </row>
    <row r="4532" spans="2:5" x14ac:dyDescent="0.2">
      <c r="B4532" s="195" t="s">
        <v>6853</v>
      </c>
      <c r="C4532" s="196">
        <v>14.788200059999999</v>
      </c>
      <c r="D4532" s="208">
        <v>38.121944290000002</v>
      </c>
      <c r="E4532" s="200">
        <v>83060</v>
      </c>
    </row>
    <row r="4533" spans="2:5" x14ac:dyDescent="0.2">
      <c r="B4533" s="195" t="s">
        <v>2833</v>
      </c>
      <c r="C4533" s="196">
        <v>11.005332900000001</v>
      </c>
      <c r="D4533" s="208">
        <v>46.651035839999999</v>
      </c>
      <c r="E4533" s="200">
        <v>21056</v>
      </c>
    </row>
    <row r="4534" spans="2:5" x14ac:dyDescent="0.2">
      <c r="B4534" s="195" t="s">
        <v>2318</v>
      </c>
      <c r="C4534" s="196">
        <v>10.2790453</v>
      </c>
      <c r="D4534" s="208">
        <v>45.584675470000001</v>
      </c>
      <c r="E4534" s="200">
        <v>17117</v>
      </c>
    </row>
    <row r="4535" spans="2:5" x14ac:dyDescent="0.2">
      <c r="B4535" s="195" t="s">
        <v>2978</v>
      </c>
      <c r="C4535" s="196">
        <v>11.107356530000001</v>
      </c>
      <c r="D4535" s="208">
        <v>46.166689900000002</v>
      </c>
      <c r="E4535" s="200">
        <v>22126</v>
      </c>
    </row>
    <row r="4536" spans="2:5" x14ac:dyDescent="0.2">
      <c r="B4536" s="197" t="s">
        <v>5650</v>
      </c>
      <c r="C4536" s="198">
        <v>13.730314269999999</v>
      </c>
      <c r="D4536" s="209">
        <v>42.236270159999997</v>
      </c>
      <c r="E4536" s="200">
        <v>66058</v>
      </c>
    </row>
    <row r="4537" spans="2:5" x14ac:dyDescent="0.2">
      <c r="B4537" s="195" t="s">
        <v>2834</v>
      </c>
      <c r="C4537" s="196">
        <v>11.66584939</v>
      </c>
      <c r="D4537" s="208">
        <v>46.770532660000001</v>
      </c>
      <c r="E4537" s="200">
        <v>21057</v>
      </c>
    </row>
    <row r="4538" spans="2:5" x14ac:dyDescent="0.2">
      <c r="B4538" s="197" t="s">
        <v>4866</v>
      </c>
      <c r="C4538" s="198">
        <v>12.597250949999999</v>
      </c>
      <c r="D4538" s="209">
        <v>42.228649750000002</v>
      </c>
      <c r="E4538" s="200">
        <v>58069</v>
      </c>
    </row>
    <row r="4539" spans="2:5" x14ac:dyDescent="0.2">
      <c r="B4539" s="195" t="s">
        <v>1399</v>
      </c>
      <c r="C4539" s="196">
        <v>9.3984204099999999</v>
      </c>
      <c r="D4539" s="208">
        <v>44.344367149999997</v>
      </c>
      <c r="E4539" s="200">
        <v>10040</v>
      </c>
    </row>
    <row r="4540" spans="2:5" x14ac:dyDescent="0.2">
      <c r="B4540" s="195" t="s">
        <v>559</v>
      </c>
      <c r="C4540" s="196">
        <v>8.5242387700000002</v>
      </c>
      <c r="D4540" s="208">
        <v>45.806075939999999</v>
      </c>
      <c r="E4540" s="200">
        <v>3103</v>
      </c>
    </row>
    <row r="4541" spans="2:5" x14ac:dyDescent="0.2">
      <c r="B4541" s="195" t="s">
        <v>3119</v>
      </c>
      <c r="C4541" s="196">
        <v>10.9378251</v>
      </c>
      <c r="D4541" s="208">
        <v>45.530655379999999</v>
      </c>
      <c r="E4541" s="200">
        <v>23052</v>
      </c>
    </row>
    <row r="4542" spans="2:5" x14ac:dyDescent="0.2">
      <c r="B4542" s="195" t="s">
        <v>1400</v>
      </c>
      <c r="C4542" s="196">
        <v>9.1909009800000003</v>
      </c>
      <c r="D4542" s="208">
        <v>44.454254949999999</v>
      </c>
      <c r="E4542" s="200">
        <v>10041</v>
      </c>
    </row>
    <row r="4543" spans="2:5" x14ac:dyDescent="0.2">
      <c r="B4543" s="195" t="s">
        <v>739</v>
      </c>
      <c r="C4543" s="196">
        <v>8.1154992200000002</v>
      </c>
      <c r="D4543" s="208">
        <v>44.726315659999997</v>
      </c>
      <c r="E4543" s="200">
        <v>4148</v>
      </c>
    </row>
    <row r="4544" spans="2:5" x14ac:dyDescent="0.2">
      <c r="B4544" s="195" t="s">
        <v>2097</v>
      </c>
      <c r="C4544" s="196">
        <v>9.7589264100000008</v>
      </c>
      <c r="D4544" s="208">
        <v>45.743533210000002</v>
      </c>
      <c r="E4544" s="200">
        <v>16144</v>
      </c>
    </row>
    <row r="4545" spans="2:5" x14ac:dyDescent="0.2">
      <c r="B4545" s="197" t="s">
        <v>4867</v>
      </c>
      <c r="C4545" s="198">
        <v>12.71442613</v>
      </c>
      <c r="D4545" s="209">
        <v>41.720159539999997</v>
      </c>
      <c r="E4545" s="200">
        <v>58070</v>
      </c>
    </row>
    <row r="4546" spans="2:5" x14ac:dyDescent="0.2">
      <c r="B4546" s="195" t="s">
        <v>6282</v>
      </c>
      <c r="C4546" s="196">
        <v>15.799266429999999</v>
      </c>
      <c r="D4546" s="208">
        <v>40.065942489999998</v>
      </c>
      <c r="E4546" s="200">
        <v>76054</v>
      </c>
    </row>
    <row r="4547" spans="2:5" x14ac:dyDescent="0.2">
      <c r="B4547" s="195" t="s">
        <v>7392</v>
      </c>
      <c r="C4547" s="196">
        <v>8.9440126899999992</v>
      </c>
      <c r="D4547" s="208">
        <v>40.06150392</v>
      </c>
      <c r="E4547" s="200">
        <v>95032</v>
      </c>
    </row>
    <row r="4548" spans="2:5" x14ac:dyDescent="0.2">
      <c r="B4548" s="197" t="s">
        <v>4703</v>
      </c>
      <c r="C4548" s="198">
        <v>12.34881332</v>
      </c>
      <c r="D4548" s="209">
        <v>42.242370200000003</v>
      </c>
      <c r="E4548" s="200">
        <v>56039</v>
      </c>
    </row>
    <row r="4549" spans="2:5" x14ac:dyDescent="0.2">
      <c r="B4549" s="197" t="s">
        <v>5731</v>
      </c>
      <c r="C4549" s="198">
        <v>13.81799839</v>
      </c>
      <c r="D4549" s="209">
        <v>42.820342590000003</v>
      </c>
      <c r="E4549" s="200">
        <v>67031</v>
      </c>
    </row>
    <row r="4550" spans="2:5" x14ac:dyDescent="0.2">
      <c r="B4550" s="197" t="s">
        <v>4868</v>
      </c>
      <c r="C4550" s="198">
        <v>12.78665137</v>
      </c>
      <c r="D4550" s="209">
        <v>42.16202285</v>
      </c>
      <c r="E4550" s="200">
        <v>58071</v>
      </c>
    </row>
    <row r="4551" spans="2:5" x14ac:dyDescent="0.2">
      <c r="B4551" s="195" t="s">
        <v>3399</v>
      </c>
      <c r="C4551" s="196">
        <v>12.20742259</v>
      </c>
      <c r="D4551" s="208">
        <v>45.82448857</v>
      </c>
      <c r="E4551" s="200">
        <v>26050</v>
      </c>
    </row>
    <row r="4552" spans="2:5" x14ac:dyDescent="0.2">
      <c r="B4552" s="195" t="s">
        <v>1900</v>
      </c>
      <c r="C4552" s="196">
        <v>8.9708499899999996</v>
      </c>
      <c r="D4552" s="208">
        <v>45.553987589999998</v>
      </c>
      <c r="E4552" s="200">
        <v>15154</v>
      </c>
    </row>
    <row r="4553" spans="2:5" x14ac:dyDescent="0.2">
      <c r="B4553" s="197" t="s">
        <v>4770</v>
      </c>
      <c r="C4553" s="198">
        <v>13.06948311</v>
      </c>
      <c r="D4553" s="209">
        <v>42.15574574</v>
      </c>
      <c r="E4553" s="200">
        <v>57046</v>
      </c>
    </row>
    <row r="4554" spans="2:5" x14ac:dyDescent="0.2">
      <c r="B4554" s="195" t="s">
        <v>1697</v>
      </c>
      <c r="C4554" s="196">
        <v>9.1590016100000007</v>
      </c>
      <c r="D4554" s="208">
        <v>45.910727459999997</v>
      </c>
      <c r="E4554" s="200">
        <v>13161</v>
      </c>
    </row>
    <row r="4555" spans="2:5" x14ac:dyDescent="0.2">
      <c r="B4555" s="195" t="s">
        <v>7482</v>
      </c>
      <c r="C4555" s="196">
        <v>7.9478974400000002</v>
      </c>
      <c r="D4555" s="208">
        <v>45.538033030000001</v>
      </c>
      <c r="E4555" s="200">
        <v>96039</v>
      </c>
    </row>
    <row r="4556" spans="2:5" x14ac:dyDescent="0.2">
      <c r="B4556" s="197" t="s">
        <v>4869</v>
      </c>
      <c r="C4556" s="198">
        <v>12.66141549</v>
      </c>
      <c r="D4556" s="209">
        <v>41.457488779999998</v>
      </c>
      <c r="E4556" s="200">
        <v>58072</v>
      </c>
    </row>
    <row r="4557" spans="2:5" x14ac:dyDescent="0.2">
      <c r="B4557" s="197" t="s">
        <v>6185</v>
      </c>
      <c r="C4557" s="198">
        <v>18.119049400000002</v>
      </c>
      <c r="D4557" s="209">
        <v>40.105425439999998</v>
      </c>
      <c r="E4557" s="200">
        <v>75053</v>
      </c>
    </row>
    <row r="4558" spans="2:5" x14ac:dyDescent="0.2">
      <c r="B4558" s="197" t="s">
        <v>3880</v>
      </c>
      <c r="C4558" s="198">
        <v>10.31775249</v>
      </c>
      <c r="D4558" s="209">
        <v>44.583652520000001</v>
      </c>
      <c r="E4558" s="200">
        <v>34024</v>
      </c>
    </row>
    <row r="4559" spans="2:5" x14ac:dyDescent="0.2">
      <c r="B4559" s="195" t="s">
        <v>740</v>
      </c>
      <c r="C4559" s="196">
        <v>8.1159763999999992</v>
      </c>
      <c r="D4559" s="208">
        <v>44.692123610000003</v>
      </c>
      <c r="E4559" s="200">
        <v>4149</v>
      </c>
    </row>
    <row r="4560" spans="2:5" x14ac:dyDescent="0.2">
      <c r="B4560" s="195" t="s">
        <v>2319</v>
      </c>
      <c r="C4560" s="196">
        <v>10.33589978</v>
      </c>
      <c r="D4560" s="208">
        <v>45.978727229999997</v>
      </c>
      <c r="E4560" s="200">
        <v>17118</v>
      </c>
    </row>
    <row r="4561" spans="2:5" x14ac:dyDescent="0.2">
      <c r="B4561" s="197" t="s">
        <v>3837</v>
      </c>
      <c r="C4561" s="198">
        <v>9.3271246399999992</v>
      </c>
      <c r="D4561" s="209">
        <v>44.905273659999999</v>
      </c>
      <c r="E4561" s="200">
        <v>33029</v>
      </c>
    </row>
    <row r="4562" spans="2:5" x14ac:dyDescent="0.2">
      <c r="B4562" s="195" t="s">
        <v>560</v>
      </c>
      <c r="C4562" s="196">
        <v>8.6563525299999995</v>
      </c>
      <c r="D4562" s="208">
        <v>45.3717854</v>
      </c>
      <c r="E4562" s="200">
        <v>3104</v>
      </c>
    </row>
    <row r="4563" spans="2:5" x14ac:dyDescent="0.2">
      <c r="B4563" s="195" t="s">
        <v>7581</v>
      </c>
      <c r="C4563" s="196">
        <v>9.2639574800000002</v>
      </c>
      <c r="D4563" s="208">
        <v>45.753118559999997</v>
      </c>
      <c r="E4563" s="200">
        <v>97056</v>
      </c>
    </row>
    <row r="4564" spans="2:5" x14ac:dyDescent="0.2">
      <c r="B4564" s="195" t="s">
        <v>265</v>
      </c>
      <c r="C4564" s="196">
        <v>7.6473726800000001</v>
      </c>
      <c r="D4564" s="208">
        <v>44.995190520000001</v>
      </c>
      <c r="E4564" s="200">
        <v>1164</v>
      </c>
    </row>
    <row r="4565" spans="2:5" x14ac:dyDescent="0.2">
      <c r="B4565" s="195" t="s">
        <v>7017</v>
      </c>
      <c r="C4565" s="196">
        <v>15.026713730000001</v>
      </c>
      <c r="D4565" s="208">
        <v>37.614139440000002</v>
      </c>
      <c r="E4565" s="200">
        <v>87031</v>
      </c>
    </row>
    <row r="4566" spans="2:5" x14ac:dyDescent="0.2">
      <c r="B4566" s="195" t="s">
        <v>2505</v>
      </c>
      <c r="C4566" s="196">
        <v>8.6671885199999998</v>
      </c>
      <c r="D4566" s="208">
        <v>45.285146500000003</v>
      </c>
      <c r="E4566" s="200">
        <v>18103</v>
      </c>
    </row>
    <row r="4567" spans="2:5" x14ac:dyDescent="0.2">
      <c r="B4567" s="195" t="s">
        <v>6978</v>
      </c>
      <c r="C4567" s="196">
        <v>14.39854731</v>
      </c>
      <c r="D4567" s="208">
        <v>37.748052119999997</v>
      </c>
      <c r="E4567" s="200">
        <v>86012</v>
      </c>
    </row>
    <row r="4568" spans="2:5" x14ac:dyDescent="0.2">
      <c r="B4568" s="195" t="s">
        <v>7758</v>
      </c>
      <c r="C4568" s="196">
        <v>15.931898869999999</v>
      </c>
      <c r="D4568" s="208">
        <v>38.543586820000002</v>
      </c>
      <c r="E4568" s="200">
        <v>102025</v>
      </c>
    </row>
    <row r="4569" spans="2:5" x14ac:dyDescent="0.2">
      <c r="B4569" s="195" t="s">
        <v>741</v>
      </c>
      <c r="C4569" s="196">
        <v>8.0791205799999997</v>
      </c>
      <c r="D4569" s="208">
        <v>44.513290189999999</v>
      </c>
      <c r="E4569" s="200">
        <v>4150</v>
      </c>
    </row>
    <row r="4570" spans="2:5" x14ac:dyDescent="0.2">
      <c r="B4570" s="195" t="s">
        <v>742</v>
      </c>
      <c r="C4570" s="196">
        <v>7.9213583700000001</v>
      </c>
      <c r="D4570" s="208">
        <v>44.414826470000001</v>
      </c>
      <c r="E4570" s="200">
        <v>4151</v>
      </c>
    </row>
    <row r="4571" spans="2:5" x14ac:dyDescent="0.2">
      <c r="B4571" s="197" t="s">
        <v>3706</v>
      </c>
      <c r="C4571" s="198">
        <v>13.265307699999999</v>
      </c>
      <c r="D4571" s="209">
        <v>46.200336210000003</v>
      </c>
      <c r="E4571" s="200">
        <v>30065</v>
      </c>
    </row>
    <row r="4572" spans="2:5" x14ac:dyDescent="0.2">
      <c r="B4572" s="195" t="s">
        <v>6957</v>
      </c>
      <c r="C4572" s="196">
        <v>14.38503985</v>
      </c>
      <c r="D4572" s="208">
        <v>37.145281169999997</v>
      </c>
      <c r="E4572" s="200">
        <v>85013</v>
      </c>
    </row>
    <row r="4573" spans="2:5" x14ac:dyDescent="0.2">
      <c r="B4573" s="195" t="s">
        <v>6979</v>
      </c>
      <c r="C4573" s="196">
        <v>14.44936356</v>
      </c>
      <c r="D4573" s="208">
        <v>37.655156949999999</v>
      </c>
      <c r="E4573" s="200">
        <v>86013</v>
      </c>
    </row>
    <row r="4574" spans="2:5" x14ac:dyDescent="0.2">
      <c r="B4574" s="195" t="s">
        <v>6854</v>
      </c>
      <c r="C4574" s="196">
        <v>15.40794343</v>
      </c>
      <c r="D4574" s="208">
        <v>37.988860000000003</v>
      </c>
      <c r="E4574" s="200">
        <v>83061</v>
      </c>
    </row>
    <row r="4575" spans="2:5" x14ac:dyDescent="0.2">
      <c r="B4575" s="195" t="s">
        <v>919</v>
      </c>
      <c r="C4575" s="196">
        <v>8.3565028699999999</v>
      </c>
      <c r="D4575" s="208">
        <v>44.773619009999997</v>
      </c>
      <c r="E4575" s="200">
        <v>5080</v>
      </c>
    </row>
    <row r="4576" spans="2:5" x14ac:dyDescent="0.2">
      <c r="B4576" s="195" t="s">
        <v>3470</v>
      </c>
      <c r="C4576" s="196">
        <v>12.07041016</v>
      </c>
      <c r="D4576" s="208">
        <v>45.55055402</v>
      </c>
      <c r="E4576" s="200">
        <v>27026</v>
      </c>
    </row>
    <row r="4577" spans="2:5" x14ac:dyDescent="0.2">
      <c r="B4577" s="195" t="s">
        <v>266</v>
      </c>
      <c r="C4577" s="196">
        <v>7.3135436900000004</v>
      </c>
      <c r="D4577" s="208">
        <v>45.453050859999998</v>
      </c>
      <c r="E4577" s="200">
        <v>1165</v>
      </c>
    </row>
    <row r="4578" spans="2:5" x14ac:dyDescent="0.2">
      <c r="B4578" s="195" t="s">
        <v>6444</v>
      </c>
      <c r="C4578" s="196">
        <v>16.48353728</v>
      </c>
      <c r="D4578" s="208">
        <v>40.098942710000003</v>
      </c>
      <c r="E4578" s="200">
        <v>78086</v>
      </c>
    </row>
    <row r="4579" spans="2:5" x14ac:dyDescent="0.2">
      <c r="B4579" s="197" t="s">
        <v>5773</v>
      </c>
      <c r="C4579" s="198">
        <v>13.98409517</v>
      </c>
      <c r="D4579" s="209">
        <v>42.334002400000003</v>
      </c>
      <c r="E4579" s="200">
        <v>68026</v>
      </c>
    </row>
    <row r="4580" spans="2:5" x14ac:dyDescent="0.2">
      <c r="B4580" s="197" t="s">
        <v>5512</v>
      </c>
      <c r="C4580" s="198">
        <v>14.64142303</v>
      </c>
      <c r="D4580" s="209">
        <v>40.743583209999997</v>
      </c>
      <c r="E4580" s="200">
        <v>65078</v>
      </c>
    </row>
    <row r="4581" spans="2:5" x14ac:dyDescent="0.2">
      <c r="B4581" s="197" t="s">
        <v>5513</v>
      </c>
      <c r="C4581" s="198">
        <v>14.671178879999999</v>
      </c>
      <c r="D4581" s="209">
        <v>40.741569859999998</v>
      </c>
      <c r="E4581" s="200">
        <v>65079</v>
      </c>
    </row>
    <row r="4582" spans="2:5" x14ac:dyDescent="0.2">
      <c r="B4582" s="195" t="s">
        <v>6556</v>
      </c>
      <c r="C4582" s="196">
        <v>16.16400496</v>
      </c>
      <c r="D4582" s="208">
        <v>39.037447819999997</v>
      </c>
      <c r="E4582" s="200">
        <v>79087</v>
      </c>
    </row>
    <row r="4583" spans="2:5" x14ac:dyDescent="0.2">
      <c r="B4583" s="197" t="s">
        <v>4606</v>
      </c>
      <c r="C4583" s="198">
        <v>12.79031861</v>
      </c>
      <c r="D4583" s="209">
        <v>43.110947879999998</v>
      </c>
      <c r="E4583" s="200">
        <v>54034</v>
      </c>
    </row>
    <row r="4584" spans="2:5" x14ac:dyDescent="0.2">
      <c r="B4584" s="197" t="s">
        <v>3881</v>
      </c>
      <c r="C4584" s="198">
        <v>10.17719303</v>
      </c>
      <c r="D4584" s="209">
        <v>44.810261799999999</v>
      </c>
      <c r="E4584" s="200">
        <v>34025</v>
      </c>
    </row>
    <row r="4585" spans="2:5" x14ac:dyDescent="0.2">
      <c r="B4585" s="197" t="s">
        <v>6068</v>
      </c>
      <c r="C4585" s="198">
        <v>17.12247971</v>
      </c>
      <c r="D4585" s="209">
        <v>40.794821769999999</v>
      </c>
      <c r="E4585" s="200">
        <v>72031</v>
      </c>
    </row>
    <row r="4586" spans="2:5" x14ac:dyDescent="0.2">
      <c r="B4586" s="197" t="s">
        <v>6186</v>
      </c>
      <c r="C4586" s="198">
        <v>18.33033533</v>
      </c>
      <c r="D4586" s="209">
        <v>40.036254630000002</v>
      </c>
      <c r="E4586" s="200">
        <v>75054</v>
      </c>
    </row>
    <row r="4587" spans="2:5" x14ac:dyDescent="0.2">
      <c r="B4587" s="195" t="s">
        <v>6283</v>
      </c>
      <c r="C4587" s="196">
        <v>16.328073109999998</v>
      </c>
      <c r="D4587" s="208">
        <v>40.08716905</v>
      </c>
      <c r="E4587" s="200">
        <v>76055</v>
      </c>
    </row>
    <row r="4588" spans="2:5" x14ac:dyDescent="0.2">
      <c r="B4588" s="195" t="s">
        <v>3120</v>
      </c>
      <c r="C4588" s="196">
        <v>11.060905529999999</v>
      </c>
      <c r="D4588" s="208">
        <v>45.177839900000002</v>
      </c>
      <c r="E4588" s="200">
        <v>23053</v>
      </c>
    </row>
    <row r="4589" spans="2:5" x14ac:dyDescent="0.2">
      <c r="B4589" s="195" t="s">
        <v>2979</v>
      </c>
      <c r="C4589" s="196">
        <v>11.023090659999999</v>
      </c>
      <c r="D4589" s="208">
        <v>45.912010289999998</v>
      </c>
      <c r="E4589" s="200">
        <v>22127</v>
      </c>
    </row>
    <row r="4590" spans="2:5" x14ac:dyDescent="0.2">
      <c r="B4590" s="195" t="s">
        <v>3121</v>
      </c>
      <c r="C4590" s="196">
        <v>10.88371218</v>
      </c>
      <c r="D4590" s="208">
        <v>45.291641310000003</v>
      </c>
      <c r="E4590" s="200">
        <v>23054</v>
      </c>
    </row>
    <row r="4591" spans="2:5" x14ac:dyDescent="0.2">
      <c r="B4591" s="195" t="s">
        <v>3236</v>
      </c>
      <c r="C4591" s="196">
        <v>11.287931260000001</v>
      </c>
      <c r="D4591" s="208">
        <v>45.559475759999998</v>
      </c>
      <c r="E4591" s="200">
        <v>24072</v>
      </c>
    </row>
    <row r="4592" spans="2:5" x14ac:dyDescent="0.2">
      <c r="B4592" s="197" t="s">
        <v>6069</v>
      </c>
      <c r="C4592" s="198">
        <v>16.98483633</v>
      </c>
      <c r="D4592" s="209">
        <v>41.033900729999999</v>
      </c>
      <c r="E4592" s="200">
        <v>72032</v>
      </c>
    </row>
    <row r="4593" spans="2:5" x14ac:dyDescent="0.2">
      <c r="B4593" s="197" t="s">
        <v>5274</v>
      </c>
      <c r="C4593" s="198">
        <v>14.526832669999999</v>
      </c>
      <c r="D4593" s="209">
        <v>40.926328419999997</v>
      </c>
      <c r="E4593" s="200">
        <v>63050</v>
      </c>
    </row>
    <row r="4594" spans="2:5" x14ac:dyDescent="0.2">
      <c r="B4594" s="195" t="s">
        <v>267</v>
      </c>
      <c r="C4594" s="196">
        <v>7.5701212199999999</v>
      </c>
      <c r="D4594" s="208">
        <v>45.245236730000002</v>
      </c>
      <c r="E4594" s="200">
        <v>1166</v>
      </c>
    </row>
    <row r="4595" spans="2:5" x14ac:dyDescent="0.2">
      <c r="B4595" s="195" t="s">
        <v>1332</v>
      </c>
      <c r="C4595" s="196">
        <v>8.4161842199999999</v>
      </c>
      <c r="D4595" s="208">
        <v>44.205663229999999</v>
      </c>
      <c r="E4595" s="200">
        <v>9042</v>
      </c>
    </row>
    <row r="4596" spans="2:5" x14ac:dyDescent="0.2">
      <c r="B4596" s="195" t="s">
        <v>268</v>
      </c>
      <c r="C4596" s="196">
        <v>7.85971537</v>
      </c>
      <c r="D4596" s="208">
        <v>45.535182419999998</v>
      </c>
      <c r="E4596" s="200">
        <v>1167</v>
      </c>
    </row>
    <row r="4597" spans="2:5" x14ac:dyDescent="0.2">
      <c r="B4597" s="195" t="s">
        <v>2980</v>
      </c>
      <c r="C4597" s="196">
        <v>11.07125718</v>
      </c>
      <c r="D4597" s="208">
        <v>45.928956679999999</v>
      </c>
      <c r="E4597" s="200">
        <v>22128</v>
      </c>
    </row>
    <row r="4598" spans="2:5" x14ac:dyDescent="0.2">
      <c r="B4598" s="197" t="s">
        <v>3970</v>
      </c>
      <c r="C4598" s="198">
        <v>11.043117799999999</v>
      </c>
      <c r="D4598" s="209">
        <v>44.677782260000001</v>
      </c>
      <c r="E4598" s="200">
        <v>36027</v>
      </c>
    </row>
    <row r="4599" spans="2:5" x14ac:dyDescent="0.2">
      <c r="B4599" s="195" t="s">
        <v>269</v>
      </c>
      <c r="C4599" s="196">
        <v>7.5412395800000001</v>
      </c>
      <c r="D4599" s="208">
        <v>44.932313010000001</v>
      </c>
      <c r="E4599" s="200">
        <v>1168</v>
      </c>
    </row>
    <row r="4600" spans="2:5" x14ac:dyDescent="0.2">
      <c r="B4600" s="195" t="s">
        <v>7831</v>
      </c>
      <c r="C4600" s="196">
        <v>8.3767952000000001</v>
      </c>
      <c r="D4600" s="208">
        <v>45.845059720000002</v>
      </c>
      <c r="E4600" s="200">
        <v>103048</v>
      </c>
    </row>
    <row r="4601" spans="2:5" x14ac:dyDescent="0.2">
      <c r="B4601" s="195" t="s">
        <v>7203</v>
      </c>
      <c r="C4601" s="196">
        <v>8.9199678999999996</v>
      </c>
      <c r="D4601" s="208">
        <v>40.224751750000003</v>
      </c>
      <c r="E4601" s="200">
        <v>91050</v>
      </c>
    </row>
    <row r="4602" spans="2:5" x14ac:dyDescent="0.2">
      <c r="B4602" s="195" t="s">
        <v>7393</v>
      </c>
      <c r="C4602" s="196">
        <v>8.8322500500000007</v>
      </c>
      <c r="D4602" s="208">
        <v>40.133955350000001</v>
      </c>
      <c r="E4602" s="200">
        <v>95033</v>
      </c>
    </row>
    <row r="4603" spans="2:5" x14ac:dyDescent="0.2">
      <c r="B4603" s="197" t="s">
        <v>4607</v>
      </c>
      <c r="C4603" s="198">
        <v>13.09285285</v>
      </c>
      <c r="D4603" s="209">
        <v>42.7923616</v>
      </c>
      <c r="E4603" s="200">
        <v>54035</v>
      </c>
    </row>
    <row r="4604" spans="2:5" x14ac:dyDescent="0.2">
      <c r="B4604" s="197" t="s">
        <v>4934</v>
      </c>
      <c r="C4604" s="198">
        <v>12.972522229999999</v>
      </c>
      <c r="D4604" s="209">
        <v>41.585284520000002</v>
      </c>
      <c r="E4604" s="200">
        <v>59016</v>
      </c>
    </row>
    <row r="4605" spans="2:5" x14ac:dyDescent="0.2">
      <c r="B4605" s="195" t="s">
        <v>1901</v>
      </c>
      <c r="C4605" s="196">
        <v>8.72646999</v>
      </c>
      <c r="D4605" s="208">
        <v>45.550781379999997</v>
      </c>
      <c r="E4605" s="200">
        <v>15155</v>
      </c>
    </row>
    <row r="4606" spans="2:5" x14ac:dyDescent="0.2">
      <c r="B4606" s="197" t="s">
        <v>5732</v>
      </c>
      <c r="C4606" s="198">
        <v>13.89404399</v>
      </c>
      <c r="D4606" s="209">
        <v>42.659029500000003</v>
      </c>
      <c r="E4606" s="200">
        <v>67032</v>
      </c>
    </row>
    <row r="4607" spans="2:5" x14ac:dyDescent="0.2">
      <c r="B4607" s="195" t="s">
        <v>7068</v>
      </c>
      <c r="C4607" s="196">
        <v>15.06670248</v>
      </c>
      <c r="D4607" s="208">
        <v>36.891696260000003</v>
      </c>
      <c r="E4607" s="200">
        <v>89013</v>
      </c>
    </row>
    <row r="4608" spans="2:5" x14ac:dyDescent="0.2">
      <c r="B4608" s="195" t="s">
        <v>2835</v>
      </c>
      <c r="C4608" s="196">
        <v>11.535554230000001</v>
      </c>
      <c r="D4608" s="208">
        <v>46.429787429999998</v>
      </c>
      <c r="E4608" s="200">
        <v>21058</v>
      </c>
    </row>
    <row r="4609" spans="2:5" x14ac:dyDescent="0.2">
      <c r="B4609" s="195" t="s">
        <v>7894</v>
      </c>
      <c r="C4609" s="196">
        <v>9.2017169200000009</v>
      </c>
      <c r="D4609" s="208">
        <v>45.58698631</v>
      </c>
      <c r="E4609" s="200">
        <v>108035</v>
      </c>
    </row>
    <row r="4610" spans="2:5" x14ac:dyDescent="0.2">
      <c r="B4610" s="195" t="s">
        <v>2836</v>
      </c>
      <c r="C4610" s="196">
        <v>11.42559558</v>
      </c>
      <c r="D4610" s="208">
        <v>46.414114349999998</v>
      </c>
      <c r="E4610" s="200">
        <v>21059</v>
      </c>
    </row>
    <row r="4611" spans="2:5" x14ac:dyDescent="0.2">
      <c r="B4611" s="195" t="s">
        <v>6346</v>
      </c>
      <c r="C4611" s="196">
        <v>16.53877288</v>
      </c>
      <c r="D4611" s="208">
        <v>40.147132900000003</v>
      </c>
      <c r="E4611" s="200">
        <v>77018</v>
      </c>
    </row>
    <row r="4612" spans="2:5" x14ac:dyDescent="0.2">
      <c r="B4612" s="195" t="s">
        <v>7693</v>
      </c>
      <c r="C4612" s="196">
        <v>12.28926775</v>
      </c>
      <c r="D4612" s="208">
        <v>43.895837239999999</v>
      </c>
      <c r="E4612" s="200">
        <v>99023</v>
      </c>
    </row>
    <row r="4613" spans="2:5" x14ac:dyDescent="0.2">
      <c r="B4613" s="195" t="s">
        <v>2981</v>
      </c>
      <c r="C4613" s="196">
        <v>11.36579931</v>
      </c>
      <c r="D4613" s="208">
        <v>46.022575830000001</v>
      </c>
      <c r="E4613" s="200">
        <v>22129</v>
      </c>
    </row>
    <row r="4614" spans="2:5" x14ac:dyDescent="0.2">
      <c r="B4614" s="195" t="s">
        <v>270</v>
      </c>
      <c r="C4614" s="196">
        <v>7.0146657899999996</v>
      </c>
      <c r="D4614" s="208">
        <v>45.187636019999999</v>
      </c>
      <c r="E4614" s="200">
        <v>1169</v>
      </c>
    </row>
    <row r="4615" spans="2:5" x14ac:dyDescent="0.2">
      <c r="B4615" s="195" t="s">
        <v>561</v>
      </c>
      <c r="C4615" s="196">
        <v>8.6219158799999995</v>
      </c>
      <c r="D4615" s="208">
        <v>45.445885060000002</v>
      </c>
      <c r="E4615" s="200">
        <v>3106</v>
      </c>
    </row>
    <row r="4616" spans="2:5" x14ac:dyDescent="0.2">
      <c r="B4616" s="195" t="s">
        <v>6855</v>
      </c>
      <c r="C4616" s="196">
        <v>15.131937969999999</v>
      </c>
      <c r="D4616" s="208">
        <v>38.016249739999999</v>
      </c>
      <c r="E4616" s="200">
        <v>83062</v>
      </c>
    </row>
    <row r="4617" spans="2:5" x14ac:dyDescent="0.2">
      <c r="B4617" s="195" t="s">
        <v>1793</v>
      </c>
      <c r="C4617" s="196">
        <v>9.4468224000000003</v>
      </c>
      <c r="D4617" s="208">
        <v>46.221982509999997</v>
      </c>
      <c r="E4617" s="200">
        <v>14046</v>
      </c>
    </row>
    <row r="4618" spans="2:5" x14ac:dyDescent="0.2">
      <c r="B4618" s="195" t="s">
        <v>1902</v>
      </c>
      <c r="C4618" s="196">
        <v>9.1358807500000001</v>
      </c>
      <c r="D4618" s="208">
        <v>45.532822469999999</v>
      </c>
      <c r="E4618" s="200">
        <v>15157</v>
      </c>
    </row>
    <row r="4619" spans="2:5" x14ac:dyDescent="0.2">
      <c r="B4619" s="195" t="s">
        <v>3237</v>
      </c>
      <c r="C4619" s="196">
        <v>11.679250550000001</v>
      </c>
      <c r="D4619" s="208">
        <v>45.724612460000003</v>
      </c>
      <c r="E4619" s="200">
        <v>24073</v>
      </c>
    </row>
    <row r="4620" spans="2:5" x14ac:dyDescent="0.2">
      <c r="B4620" s="195" t="s">
        <v>1698</v>
      </c>
      <c r="C4620" s="196">
        <v>9.1234866700000001</v>
      </c>
      <c r="D4620" s="208">
        <v>45.69757654</v>
      </c>
      <c r="E4620" s="200">
        <v>13163</v>
      </c>
    </row>
    <row r="4621" spans="2:5" x14ac:dyDescent="0.2">
      <c r="B4621" s="197" t="s">
        <v>3926</v>
      </c>
      <c r="C4621" s="198">
        <v>10.731889089999999</v>
      </c>
      <c r="D4621" s="209">
        <v>44.845125660000001</v>
      </c>
      <c r="E4621" s="200">
        <v>35028</v>
      </c>
    </row>
    <row r="4622" spans="2:5" x14ac:dyDescent="0.2">
      <c r="B4622" s="195" t="s">
        <v>743</v>
      </c>
      <c r="C4622" s="196">
        <v>7.9276552599999999</v>
      </c>
      <c r="D4622" s="208">
        <v>44.587157019999999</v>
      </c>
      <c r="E4622" s="200">
        <v>4152</v>
      </c>
    </row>
    <row r="4623" spans="2:5" x14ac:dyDescent="0.2">
      <c r="B4623" s="195" t="s">
        <v>3471</v>
      </c>
      <c r="C4623" s="196">
        <v>12.52967597</v>
      </c>
      <c r="D4623" s="208">
        <v>45.662863190000003</v>
      </c>
      <c r="E4623" s="200">
        <v>27027</v>
      </c>
    </row>
    <row r="4624" spans="2:5" x14ac:dyDescent="0.2">
      <c r="B4624" s="195" t="s">
        <v>3544</v>
      </c>
      <c r="C4624" s="196">
        <v>11.95288558</v>
      </c>
      <c r="D4624" s="208">
        <v>45.416033630000001</v>
      </c>
      <c r="E4624" s="200">
        <v>28058</v>
      </c>
    </row>
    <row r="4625" spans="2:5" x14ac:dyDescent="0.2">
      <c r="B4625" s="195" t="s">
        <v>3238</v>
      </c>
      <c r="C4625" s="196">
        <v>11.540461150000001</v>
      </c>
      <c r="D4625" s="208">
        <v>45.290906769999999</v>
      </c>
      <c r="E4625" s="200">
        <v>24074</v>
      </c>
    </row>
    <row r="4626" spans="2:5" x14ac:dyDescent="0.2">
      <c r="B4626" s="197" t="s">
        <v>3971</v>
      </c>
      <c r="C4626" s="198">
        <v>10.90134261</v>
      </c>
      <c r="D4626" s="209">
        <v>44.89356712</v>
      </c>
      <c r="E4626" s="200">
        <v>36028</v>
      </c>
    </row>
    <row r="4627" spans="2:5" x14ac:dyDescent="0.2">
      <c r="B4627" s="195" t="s">
        <v>1073</v>
      </c>
      <c r="C4627" s="196">
        <v>8.7870989500000007</v>
      </c>
      <c r="D4627" s="208">
        <v>44.760184469999999</v>
      </c>
      <c r="E4627" s="200">
        <v>6114</v>
      </c>
    </row>
    <row r="4628" spans="2:5" x14ac:dyDescent="0.2">
      <c r="B4628" s="197" t="s">
        <v>5514</v>
      </c>
      <c r="C4628" s="198">
        <v>15.28710598</v>
      </c>
      <c r="D4628" s="209">
        <v>40.224571009999998</v>
      </c>
      <c r="E4628" s="200">
        <v>65080</v>
      </c>
    </row>
    <row r="4629" spans="2:5" x14ac:dyDescent="0.2">
      <c r="B4629" s="195" t="s">
        <v>1903</v>
      </c>
      <c r="C4629" s="196">
        <v>9.0707830900000008</v>
      </c>
      <c r="D4629" s="208">
        <v>45.356090129999998</v>
      </c>
      <c r="E4629" s="200">
        <v>15158</v>
      </c>
    </row>
    <row r="4630" spans="2:5" x14ac:dyDescent="0.2">
      <c r="B4630" s="197" t="s">
        <v>6187</v>
      </c>
      <c r="C4630" s="198">
        <v>18.048776539999999</v>
      </c>
      <c r="D4630" s="209">
        <v>40.375874690000003</v>
      </c>
      <c r="E4630" s="200">
        <v>75055</v>
      </c>
    </row>
    <row r="4631" spans="2:5" x14ac:dyDescent="0.2">
      <c r="B4631" s="195" t="s">
        <v>744</v>
      </c>
      <c r="C4631" s="196">
        <v>8.0589155199999993</v>
      </c>
      <c r="D4631" s="208">
        <v>44.339401520000003</v>
      </c>
      <c r="E4631" s="200">
        <v>4153</v>
      </c>
    </row>
    <row r="4632" spans="2:5" x14ac:dyDescent="0.2">
      <c r="B4632" s="195" t="s">
        <v>7120</v>
      </c>
      <c r="C4632" s="196">
        <v>9.0220643099999993</v>
      </c>
      <c r="D4632" s="208">
        <v>40.556269110000002</v>
      </c>
      <c r="E4632" s="200">
        <v>90044</v>
      </c>
    </row>
    <row r="4633" spans="2:5" x14ac:dyDescent="0.2">
      <c r="B4633" s="195" t="s">
        <v>7394</v>
      </c>
      <c r="C4633" s="196">
        <v>8.9542969200000009</v>
      </c>
      <c r="D4633" s="208">
        <v>40.102069960000001</v>
      </c>
      <c r="E4633" s="200">
        <v>95034</v>
      </c>
    </row>
    <row r="4634" spans="2:5" x14ac:dyDescent="0.2">
      <c r="B4634" s="195" t="s">
        <v>7121</v>
      </c>
      <c r="C4634" s="196">
        <v>9.1872890999999992</v>
      </c>
      <c r="D4634" s="208">
        <v>40.46090607</v>
      </c>
      <c r="E4634" s="200">
        <v>90045</v>
      </c>
    </row>
    <row r="4635" spans="2:5" x14ac:dyDescent="0.2">
      <c r="B4635" s="195" t="s">
        <v>7122</v>
      </c>
      <c r="C4635" s="196">
        <v>8.7445738399999993</v>
      </c>
      <c r="D4635" s="208">
        <v>40.780580299999997</v>
      </c>
      <c r="E4635" s="200">
        <v>90046</v>
      </c>
    </row>
    <row r="4636" spans="2:5" x14ac:dyDescent="0.2">
      <c r="B4636" s="197" t="s">
        <v>4199</v>
      </c>
      <c r="C4636" s="198">
        <v>13.62151362</v>
      </c>
      <c r="D4636" s="209">
        <v>43.513472</v>
      </c>
      <c r="E4636" s="200">
        <v>42032</v>
      </c>
    </row>
    <row r="4637" spans="2:5" x14ac:dyDescent="0.2">
      <c r="B4637" s="195" t="s">
        <v>7204</v>
      </c>
      <c r="C4637" s="196">
        <v>9.3302963900000009</v>
      </c>
      <c r="D4637" s="208">
        <v>40.323188340000002</v>
      </c>
      <c r="E4637" s="200">
        <v>91051</v>
      </c>
    </row>
    <row r="4638" spans="2:5" x14ac:dyDescent="0.2">
      <c r="B4638" s="195" t="s">
        <v>7395</v>
      </c>
      <c r="C4638" s="196">
        <v>8.5399143800000008</v>
      </c>
      <c r="D4638" s="208">
        <v>39.97379024</v>
      </c>
      <c r="E4638" s="200">
        <v>95035</v>
      </c>
    </row>
    <row r="4639" spans="2:5" x14ac:dyDescent="0.2">
      <c r="B4639" s="195" t="s">
        <v>8009</v>
      </c>
      <c r="C4639" s="196">
        <v>9.0386355500000004</v>
      </c>
      <c r="D4639" s="208">
        <v>39.77663845</v>
      </c>
      <c r="E4639" s="200">
        <v>111045</v>
      </c>
    </row>
    <row r="4640" spans="2:5" x14ac:dyDescent="0.2">
      <c r="B4640" s="195" t="s">
        <v>8010</v>
      </c>
      <c r="C4640" s="196">
        <v>9.0783818499999995</v>
      </c>
      <c r="D4640" s="208">
        <v>39.794965599999998</v>
      </c>
      <c r="E4640" s="200">
        <v>111046</v>
      </c>
    </row>
    <row r="4641" spans="2:5" x14ac:dyDescent="0.2">
      <c r="B4641" s="195" t="s">
        <v>8011</v>
      </c>
      <c r="C4641" s="196">
        <v>9.0132011999999992</v>
      </c>
      <c r="D4641" s="208">
        <v>39.441629910000003</v>
      </c>
      <c r="E4641" s="200">
        <v>111047</v>
      </c>
    </row>
    <row r="4642" spans="2:5" x14ac:dyDescent="0.2">
      <c r="B4642" s="195" t="s">
        <v>7396</v>
      </c>
      <c r="C4642" s="196">
        <v>8.9739721699999997</v>
      </c>
      <c r="D4642" s="208">
        <v>39.824100639999997</v>
      </c>
      <c r="E4642" s="200">
        <v>95036</v>
      </c>
    </row>
    <row r="4643" spans="2:5" x14ac:dyDescent="0.2">
      <c r="B4643" s="195" t="s">
        <v>8012</v>
      </c>
      <c r="C4643" s="196">
        <v>9.2286238399999991</v>
      </c>
      <c r="D4643" s="208">
        <v>39.710804930000002</v>
      </c>
      <c r="E4643" s="200">
        <v>111048</v>
      </c>
    </row>
    <row r="4644" spans="2:5" x14ac:dyDescent="0.2">
      <c r="B4644" s="195" t="s">
        <v>1194</v>
      </c>
      <c r="C4644" s="196">
        <v>7.4669416999999996</v>
      </c>
      <c r="D4644" s="208">
        <v>45.739206019999997</v>
      </c>
      <c r="E4644" s="200">
        <v>7045</v>
      </c>
    </row>
    <row r="4645" spans="2:5" x14ac:dyDescent="0.2">
      <c r="B4645" s="197" t="s">
        <v>5380</v>
      </c>
      <c r="C4645" s="198">
        <v>15.084472140000001</v>
      </c>
      <c r="D4645" s="209">
        <v>40.88613977</v>
      </c>
      <c r="E4645" s="200">
        <v>64066</v>
      </c>
    </row>
    <row r="4646" spans="2:5" x14ac:dyDescent="0.2">
      <c r="B4646" s="195" t="s">
        <v>2320</v>
      </c>
      <c r="C4646" s="196">
        <v>10.38327962</v>
      </c>
      <c r="D4646" s="208">
        <v>45.54783467</v>
      </c>
      <c r="E4646" s="200">
        <v>17119</v>
      </c>
    </row>
    <row r="4647" spans="2:5" x14ac:dyDescent="0.2">
      <c r="B4647" s="195" t="s">
        <v>2321</v>
      </c>
      <c r="C4647" s="196">
        <v>10.37015909</v>
      </c>
      <c r="D4647" s="208">
        <v>45.533325560000002</v>
      </c>
      <c r="E4647" s="200">
        <v>17120</v>
      </c>
    </row>
    <row r="4648" spans="2:5" x14ac:dyDescent="0.2">
      <c r="B4648" s="195" t="s">
        <v>8013</v>
      </c>
      <c r="C4648" s="196">
        <v>8.7399409099999996</v>
      </c>
      <c r="D4648" s="208">
        <v>39.155238599999997</v>
      </c>
      <c r="E4648" s="200">
        <v>111049</v>
      </c>
    </row>
    <row r="4649" spans="2:5" x14ac:dyDescent="0.2">
      <c r="B4649" s="195" t="s">
        <v>7483</v>
      </c>
      <c r="C4649" s="196">
        <v>8.0225628100000002</v>
      </c>
      <c r="D4649" s="208">
        <v>45.553218790000003</v>
      </c>
      <c r="E4649" s="200">
        <v>96040</v>
      </c>
    </row>
    <row r="4650" spans="2:5" x14ac:dyDescent="0.2">
      <c r="B4650" s="195" t="s">
        <v>7484</v>
      </c>
      <c r="C4650" s="196">
        <v>8.00471909</v>
      </c>
      <c r="D4650" s="208">
        <v>45.564777929999998</v>
      </c>
      <c r="E4650" s="200">
        <v>96041</v>
      </c>
    </row>
    <row r="4651" spans="2:5" x14ac:dyDescent="0.2">
      <c r="B4651" s="195" t="s">
        <v>3623</v>
      </c>
      <c r="C4651" s="196">
        <v>11.57945086</v>
      </c>
      <c r="D4651" s="208">
        <v>44.919371130000002</v>
      </c>
      <c r="E4651" s="200">
        <v>29033</v>
      </c>
    </row>
    <row r="4652" spans="2:5" x14ac:dyDescent="0.2">
      <c r="B4652" s="195" t="s">
        <v>1074</v>
      </c>
      <c r="C4652" s="196">
        <v>8.5066555200000007</v>
      </c>
      <c r="D4652" s="208">
        <v>45.060178020000002</v>
      </c>
      <c r="E4652" s="200">
        <v>6115</v>
      </c>
    </row>
    <row r="4653" spans="2:5" x14ac:dyDescent="0.2">
      <c r="B4653" s="197" t="s">
        <v>5651</v>
      </c>
      <c r="C4653" s="198">
        <v>13.47303035</v>
      </c>
      <c r="D4653" s="209">
        <v>42.283818009999997</v>
      </c>
      <c r="E4653" s="200">
        <v>66059</v>
      </c>
    </row>
    <row r="4654" spans="2:5" x14ac:dyDescent="0.2">
      <c r="B4654" s="195" t="s">
        <v>1075</v>
      </c>
      <c r="C4654" s="196">
        <v>8.1667216400000004</v>
      </c>
      <c r="D4654" s="208">
        <v>45.109522419999998</v>
      </c>
      <c r="E4654" s="200">
        <v>6116</v>
      </c>
    </row>
    <row r="4655" spans="2:5" x14ac:dyDescent="0.2">
      <c r="B4655" s="195" t="s">
        <v>1076</v>
      </c>
      <c r="C4655" s="196">
        <v>8.2095150799999992</v>
      </c>
      <c r="D4655" s="208">
        <v>45.071928319999998</v>
      </c>
      <c r="E4655" s="200">
        <v>6117</v>
      </c>
    </row>
    <row r="4656" spans="2:5" x14ac:dyDescent="0.2">
      <c r="B4656" s="195" t="s">
        <v>3400</v>
      </c>
      <c r="C4656" s="196">
        <v>12.493128159999999</v>
      </c>
      <c r="D4656" s="208">
        <v>45.780885599999998</v>
      </c>
      <c r="E4656" s="200">
        <v>26051</v>
      </c>
    </row>
    <row r="4657" spans="2:5" x14ac:dyDescent="0.2">
      <c r="B4657" s="195" t="s">
        <v>2322</v>
      </c>
      <c r="C4657" s="196">
        <v>10.38824584</v>
      </c>
      <c r="D4657" s="208">
        <v>45.648560789999998</v>
      </c>
      <c r="E4657" s="200">
        <v>17121</v>
      </c>
    </row>
    <row r="4658" spans="2:5" x14ac:dyDescent="0.2">
      <c r="B4658" s="197" t="s">
        <v>5652</v>
      </c>
      <c r="C4658" s="198">
        <v>13.758860390000001</v>
      </c>
      <c r="D4658" s="209">
        <v>42.328154140000002</v>
      </c>
      <c r="E4658" s="200">
        <v>66060</v>
      </c>
    </row>
    <row r="4659" spans="2:5" x14ac:dyDescent="0.2">
      <c r="B4659" s="197" t="s">
        <v>4200</v>
      </c>
      <c r="C4659" s="198">
        <v>13.441480540000001</v>
      </c>
      <c r="D4659" s="209">
        <v>43.527256319999999</v>
      </c>
      <c r="E4659" s="200">
        <v>42033</v>
      </c>
    </row>
    <row r="4660" spans="2:5" x14ac:dyDescent="0.2">
      <c r="B4660" s="195" t="s">
        <v>2656</v>
      </c>
      <c r="C4660" s="196">
        <v>9.7413168399999996</v>
      </c>
      <c r="D4660" s="208">
        <v>45.381603490000003</v>
      </c>
      <c r="E4660" s="200">
        <v>19062</v>
      </c>
    </row>
    <row r="4661" spans="2:5" x14ac:dyDescent="0.2">
      <c r="B4661" s="197" t="s">
        <v>4297</v>
      </c>
      <c r="C4661" s="198">
        <v>13.691931</v>
      </c>
      <c r="D4661" s="209">
        <v>42.935199779999998</v>
      </c>
      <c r="E4661" s="200">
        <v>44054</v>
      </c>
    </row>
    <row r="4662" spans="2:5" x14ac:dyDescent="0.2">
      <c r="B4662" s="195" t="s">
        <v>2323</v>
      </c>
      <c r="C4662" s="196">
        <v>10.11630783</v>
      </c>
      <c r="D4662" s="208">
        <v>45.386523580000002</v>
      </c>
      <c r="E4662" s="200">
        <v>17122</v>
      </c>
    </row>
    <row r="4663" spans="2:5" x14ac:dyDescent="0.2">
      <c r="B4663" s="195" t="s">
        <v>7832</v>
      </c>
      <c r="C4663" s="196">
        <v>8.6528753900000002</v>
      </c>
      <c r="D4663" s="208">
        <v>45.996914779999997</v>
      </c>
      <c r="E4663" s="200">
        <v>103049</v>
      </c>
    </row>
    <row r="4664" spans="2:5" x14ac:dyDescent="0.2">
      <c r="B4664" s="195" t="s">
        <v>1564</v>
      </c>
      <c r="C4664" s="196">
        <v>8.8184658200000001</v>
      </c>
      <c r="D4664" s="208">
        <v>45.697302440000001</v>
      </c>
      <c r="E4664" s="200">
        <v>12107</v>
      </c>
    </row>
    <row r="4665" spans="2:5" x14ac:dyDescent="0.2">
      <c r="B4665" s="195" t="s">
        <v>7582</v>
      </c>
      <c r="C4665" s="196">
        <v>9.3509846000000003</v>
      </c>
      <c r="D4665" s="208">
        <v>45.791907299999998</v>
      </c>
      <c r="E4665" s="200">
        <v>97057</v>
      </c>
    </row>
    <row r="4666" spans="2:5" x14ac:dyDescent="0.2">
      <c r="B4666" s="195" t="s">
        <v>271</v>
      </c>
      <c r="C4666" s="196">
        <v>7.6927439199999998</v>
      </c>
      <c r="D4666" s="208">
        <v>45.342566959999999</v>
      </c>
      <c r="E4666" s="200">
        <v>1170</v>
      </c>
    </row>
    <row r="4667" spans="2:5" x14ac:dyDescent="0.2">
      <c r="B4667" s="197" t="s">
        <v>5515</v>
      </c>
      <c r="C4667" s="198">
        <v>15.0463799</v>
      </c>
      <c r="D4667" s="209">
        <v>40.351128160000002</v>
      </c>
      <c r="E4667" s="200">
        <v>65081</v>
      </c>
    </row>
    <row r="4668" spans="2:5" x14ac:dyDescent="0.2">
      <c r="B4668" s="195" t="s">
        <v>7123</v>
      </c>
      <c r="C4668" s="196">
        <v>9.50486158</v>
      </c>
      <c r="D4668" s="208">
        <v>40.923182420000003</v>
      </c>
      <c r="E4668" s="200">
        <v>90047</v>
      </c>
    </row>
    <row r="4669" spans="2:5" x14ac:dyDescent="0.2">
      <c r="B4669" s="195" t="s">
        <v>464</v>
      </c>
      <c r="C4669" s="196">
        <v>8.3113898400000004</v>
      </c>
      <c r="D4669" s="208">
        <v>45.363594200000001</v>
      </c>
      <c r="E4669" s="200">
        <v>2088</v>
      </c>
    </row>
    <row r="4670" spans="2:5" x14ac:dyDescent="0.2">
      <c r="B4670" s="195" t="s">
        <v>465</v>
      </c>
      <c r="C4670" s="196">
        <v>8.3827207999999995</v>
      </c>
      <c r="D4670" s="208">
        <v>45.402353359999999</v>
      </c>
      <c r="E4670" s="200">
        <v>2089</v>
      </c>
    </row>
    <row r="4671" spans="2:5" x14ac:dyDescent="0.2">
      <c r="B4671" s="195" t="s">
        <v>562</v>
      </c>
      <c r="C4671" s="196">
        <v>8.6373638899999996</v>
      </c>
      <c r="D4671" s="208">
        <v>45.596687889999998</v>
      </c>
      <c r="E4671" s="200">
        <v>3108</v>
      </c>
    </row>
    <row r="4672" spans="2:5" x14ac:dyDescent="0.2">
      <c r="B4672" s="195" t="s">
        <v>563</v>
      </c>
      <c r="C4672" s="196">
        <v>8.5297117399999998</v>
      </c>
      <c r="D4672" s="208">
        <v>45.749316049999997</v>
      </c>
      <c r="E4672" s="200">
        <v>3109</v>
      </c>
    </row>
    <row r="4673" spans="2:5" x14ac:dyDescent="0.2">
      <c r="B4673" s="195" t="s">
        <v>2506</v>
      </c>
      <c r="C4673" s="196">
        <v>8.7174748300000005</v>
      </c>
      <c r="D4673" s="208">
        <v>45.213217720000003</v>
      </c>
      <c r="E4673" s="200">
        <v>18104</v>
      </c>
    </row>
    <row r="4674" spans="2:5" x14ac:dyDescent="0.2">
      <c r="B4674" s="197" t="s">
        <v>4870</v>
      </c>
      <c r="C4674" s="198">
        <v>13.032477139999999</v>
      </c>
      <c r="D4674" s="209">
        <v>41.860725100000003</v>
      </c>
      <c r="E4674" s="200">
        <v>58073</v>
      </c>
    </row>
    <row r="4675" spans="2:5" x14ac:dyDescent="0.2">
      <c r="B4675" s="197" t="s">
        <v>5516</v>
      </c>
      <c r="C4675" s="198">
        <v>15.02199175</v>
      </c>
      <c r="D4675" s="209">
        <v>40.657357869999998</v>
      </c>
      <c r="E4675" s="200">
        <v>65082</v>
      </c>
    </row>
    <row r="4676" spans="2:5" x14ac:dyDescent="0.2">
      <c r="B4676" s="195" t="s">
        <v>1699</v>
      </c>
      <c r="C4676" s="196">
        <v>8.9674848100000002</v>
      </c>
      <c r="D4676" s="208">
        <v>45.785828719999998</v>
      </c>
      <c r="E4676" s="200">
        <v>13165</v>
      </c>
    </row>
    <row r="4677" spans="2:5" x14ac:dyDescent="0.2">
      <c r="B4677" s="195" t="s">
        <v>7583</v>
      </c>
      <c r="C4677" s="196">
        <v>9.4029919700000004</v>
      </c>
      <c r="D4677" s="208">
        <v>45.729780030000001</v>
      </c>
      <c r="E4677" s="200">
        <v>97058</v>
      </c>
    </row>
    <row r="4678" spans="2:5" x14ac:dyDescent="0.2">
      <c r="B4678" s="195" t="s">
        <v>1565</v>
      </c>
      <c r="C4678" s="196">
        <v>8.8907926100000001</v>
      </c>
      <c r="D4678" s="208">
        <v>45.627765119999999</v>
      </c>
      <c r="E4678" s="200">
        <v>12108</v>
      </c>
    </row>
    <row r="4679" spans="2:5" x14ac:dyDescent="0.2">
      <c r="B4679" s="195" t="s">
        <v>7584</v>
      </c>
      <c r="C4679" s="196">
        <v>9.4103243400000007</v>
      </c>
      <c r="D4679" s="208">
        <v>45.80227987</v>
      </c>
      <c r="E4679" s="200">
        <v>97059</v>
      </c>
    </row>
    <row r="4680" spans="2:5" x14ac:dyDescent="0.2">
      <c r="B4680" s="195" t="s">
        <v>7205</v>
      </c>
      <c r="C4680" s="196">
        <v>9.4059481500000004</v>
      </c>
      <c r="D4680" s="208">
        <v>40.27132245</v>
      </c>
      <c r="E4680" s="200">
        <v>91055</v>
      </c>
    </row>
    <row r="4681" spans="2:5" x14ac:dyDescent="0.2">
      <c r="B4681" s="195" t="s">
        <v>2507</v>
      </c>
      <c r="C4681" s="196">
        <v>9.17362666</v>
      </c>
      <c r="D4681" s="208">
        <v>45.005333229999998</v>
      </c>
      <c r="E4681" s="200">
        <v>18105</v>
      </c>
    </row>
    <row r="4682" spans="2:5" x14ac:dyDescent="0.2">
      <c r="B4682" s="195" t="s">
        <v>6557</v>
      </c>
      <c r="C4682" s="196">
        <v>16.42098923</v>
      </c>
      <c r="D4682" s="208">
        <v>38.725811880000002</v>
      </c>
      <c r="E4682" s="200">
        <v>79088</v>
      </c>
    </row>
    <row r="4683" spans="2:5" x14ac:dyDescent="0.2">
      <c r="B4683" s="195" t="s">
        <v>6856</v>
      </c>
      <c r="C4683" s="196">
        <v>15.05947815</v>
      </c>
      <c r="D4683" s="208">
        <v>38.124633760000002</v>
      </c>
      <c r="E4683" s="200">
        <v>83063</v>
      </c>
    </row>
    <row r="4684" spans="2:5" x14ac:dyDescent="0.2">
      <c r="B4684" s="197" t="s">
        <v>5517</v>
      </c>
      <c r="C4684" s="198">
        <v>15.23612189</v>
      </c>
      <c r="D4684" s="209">
        <v>40.691624990000001</v>
      </c>
      <c r="E4684" s="200">
        <v>65083</v>
      </c>
    </row>
    <row r="4685" spans="2:5" x14ac:dyDescent="0.2">
      <c r="B4685" s="195" t="s">
        <v>7585</v>
      </c>
      <c r="C4685" s="196">
        <v>9.2839672100000001</v>
      </c>
      <c r="D4685" s="208">
        <v>45.92997974</v>
      </c>
      <c r="E4685" s="200">
        <v>97060</v>
      </c>
    </row>
    <row r="4686" spans="2:5" x14ac:dyDescent="0.2">
      <c r="B4686" s="195" t="s">
        <v>6347</v>
      </c>
      <c r="C4686" s="196">
        <v>16.18509551</v>
      </c>
      <c r="D4686" s="208">
        <v>40.536259119999997</v>
      </c>
      <c r="E4686" s="200">
        <v>77019</v>
      </c>
    </row>
    <row r="4687" spans="2:5" x14ac:dyDescent="0.2">
      <c r="B4687" s="195" t="s">
        <v>1261</v>
      </c>
      <c r="C4687" s="196">
        <v>7.5155026200000004</v>
      </c>
      <c r="D4687" s="208">
        <v>43.879808410000003</v>
      </c>
      <c r="E4687" s="200">
        <v>8038</v>
      </c>
    </row>
    <row r="4688" spans="2:5" x14ac:dyDescent="0.2">
      <c r="B4688" s="195" t="s">
        <v>1077</v>
      </c>
      <c r="C4688" s="196">
        <v>8.3669622599999993</v>
      </c>
      <c r="D4688" s="208">
        <v>45.037694950000002</v>
      </c>
      <c r="E4688" s="200">
        <v>6118</v>
      </c>
    </row>
    <row r="4689" spans="2:5" x14ac:dyDescent="0.2">
      <c r="B4689" s="195" t="s">
        <v>7397</v>
      </c>
      <c r="C4689" s="196">
        <v>8.7346681000000004</v>
      </c>
      <c r="D4689" s="208">
        <v>39.951225749999999</v>
      </c>
      <c r="E4689" s="200">
        <v>95037</v>
      </c>
    </row>
    <row r="4690" spans="2:5" x14ac:dyDescent="0.2">
      <c r="B4690" s="195" t="s">
        <v>7206</v>
      </c>
      <c r="C4690" s="196">
        <v>9.1812239000000009</v>
      </c>
      <c r="D4690" s="208">
        <v>40.169190139999998</v>
      </c>
      <c r="E4690" s="200">
        <v>91056</v>
      </c>
    </row>
    <row r="4691" spans="2:5" x14ac:dyDescent="0.2">
      <c r="B4691" s="195" t="s">
        <v>1195</v>
      </c>
      <c r="C4691" s="196">
        <v>7.3109032799999998</v>
      </c>
      <c r="D4691" s="208">
        <v>45.849101769999997</v>
      </c>
      <c r="E4691" s="200">
        <v>7046</v>
      </c>
    </row>
    <row r="4692" spans="2:5" x14ac:dyDescent="0.2">
      <c r="B4692" s="195" t="s">
        <v>7124</v>
      </c>
      <c r="C4692" s="196">
        <v>8.3826206699999997</v>
      </c>
      <c r="D4692" s="208">
        <v>40.650037810000001</v>
      </c>
      <c r="E4692" s="200">
        <v>90048</v>
      </c>
    </row>
    <row r="4693" spans="2:5" x14ac:dyDescent="0.2">
      <c r="B4693" s="195" t="s">
        <v>2657</v>
      </c>
      <c r="C4693" s="196">
        <v>10.02474325</v>
      </c>
      <c r="D4693" s="208">
        <v>45.234467240000001</v>
      </c>
      <c r="E4693" s="200">
        <v>19063</v>
      </c>
    </row>
    <row r="4694" spans="2:5" x14ac:dyDescent="0.2">
      <c r="B4694" s="195" t="s">
        <v>2098</v>
      </c>
      <c r="C4694" s="196">
        <v>9.6489393499999991</v>
      </c>
      <c r="D4694" s="208">
        <v>45.969537269999996</v>
      </c>
      <c r="E4694" s="200">
        <v>16145</v>
      </c>
    </row>
    <row r="4695" spans="2:5" x14ac:dyDescent="0.2">
      <c r="B4695" s="195" t="s">
        <v>920</v>
      </c>
      <c r="C4695" s="196">
        <v>8.2470348700000002</v>
      </c>
      <c r="D4695" s="208">
        <v>44.585557860000002</v>
      </c>
      <c r="E4695" s="200">
        <v>5081</v>
      </c>
    </row>
    <row r="4696" spans="2:5" x14ac:dyDescent="0.2">
      <c r="B4696" s="195" t="s">
        <v>2099</v>
      </c>
      <c r="C4696" s="196">
        <v>9.7668431200000008</v>
      </c>
      <c r="D4696" s="208">
        <v>45.892724459999997</v>
      </c>
      <c r="E4696" s="200">
        <v>16146</v>
      </c>
    </row>
    <row r="4697" spans="2:5" x14ac:dyDescent="0.2">
      <c r="B4697" s="195" t="s">
        <v>2100</v>
      </c>
      <c r="C4697" s="196">
        <v>9.9442162300000003</v>
      </c>
      <c r="D4697" s="208">
        <v>45.914482339999999</v>
      </c>
      <c r="E4697" s="200">
        <v>16147</v>
      </c>
    </row>
    <row r="4698" spans="2:5" x14ac:dyDescent="0.2">
      <c r="B4698" s="195" t="s">
        <v>1700</v>
      </c>
      <c r="C4698" s="196">
        <v>8.9759750900000004</v>
      </c>
      <c r="D4698" s="208">
        <v>45.758055079999998</v>
      </c>
      <c r="E4698" s="200">
        <v>13169</v>
      </c>
    </row>
    <row r="4699" spans="2:5" x14ac:dyDescent="0.2">
      <c r="B4699" s="195" t="s">
        <v>7207</v>
      </c>
      <c r="C4699" s="196">
        <v>9.1488791999999997</v>
      </c>
      <c r="D4699" s="208">
        <v>40.182848569999997</v>
      </c>
      <c r="E4699" s="200">
        <v>91057</v>
      </c>
    </row>
    <row r="4700" spans="2:5" x14ac:dyDescent="0.2">
      <c r="B4700" s="195" t="s">
        <v>2324</v>
      </c>
      <c r="C4700" s="196">
        <v>10.12416033</v>
      </c>
      <c r="D4700" s="208">
        <v>45.624895279999997</v>
      </c>
      <c r="E4700" s="200">
        <v>17123</v>
      </c>
    </row>
    <row r="4701" spans="2:5" x14ac:dyDescent="0.2">
      <c r="B4701" s="195" t="s">
        <v>7833</v>
      </c>
      <c r="C4701" s="196">
        <v>8.4089283199999993</v>
      </c>
      <c r="D4701" s="208">
        <v>45.875616469999997</v>
      </c>
      <c r="E4701" s="200">
        <v>103050</v>
      </c>
    </row>
    <row r="4702" spans="2:5" x14ac:dyDescent="0.2">
      <c r="B4702" s="197" t="s">
        <v>5518</v>
      </c>
      <c r="C4702" s="198">
        <v>15.084065389999999</v>
      </c>
      <c r="D4702" s="209">
        <v>40.249321510000001</v>
      </c>
      <c r="E4702" s="200">
        <v>65084</v>
      </c>
    </row>
    <row r="4703" spans="2:5" x14ac:dyDescent="0.2">
      <c r="B4703" s="195" t="s">
        <v>7208</v>
      </c>
      <c r="C4703" s="196">
        <v>9.4408659299999993</v>
      </c>
      <c r="D4703" s="208">
        <v>40.484389139999998</v>
      </c>
      <c r="E4703" s="200">
        <v>91058</v>
      </c>
    </row>
    <row r="4704" spans="2:5" x14ac:dyDescent="0.2">
      <c r="B4704" s="197" t="s">
        <v>4704</v>
      </c>
      <c r="C4704" s="198">
        <v>11.814984040000001</v>
      </c>
      <c r="D4704" s="209">
        <v>42.693724170000003</v>
      </c>
      <c r="E4704" s="200">
        <v>56040</v>
      </c>
    </row>
    <row r="4705" spans="2:5" x14ac:dyDescent="0.2">
      <c r="B4705" s="195" t="s">
        <v>745</v>
      </c>
      <c r="C4705" s="196">
        <v>7.19025436</v>
      </c>
      <c r="D4705" s="208">
        <v>44.676497750000003</v>
      </c>
      <c r="E4705" s="200">
        <v>4154</v>
      </c>
    </row>
    <row r="4706" spans="2:5" x14ac:dyDescent="0.2">
      <c r="B4706" s="195" t="s">
        <v>2101</v>
      </c>
      <c r="C4706" s="196">
        <v>9.8192767500000002</v>
      </c>
      <c r="D4706" s="208">
        <v>45.87142446</v>
      </c>
      <c r="E4706" s="200">
        <v>16148</v>
      </c>
    </row>
    <row r="4707" spans="2:5" x14ac:dyDescent="0.2">
      <c r="B4707" s="195" t="s">
        <v>7209</v>
      </c>
      <c r="C4707" s="196">
        <v>9.65132236</v>
      </c>
      <c r="D4707" s="208">
        <v>40.407196749999997</v>
      </c>
      <c r="E4707" s="200">
        <v>91059</v>
      </c>
    </row>
    <row r="4708" spans="2:5" x14ac:dyDescent="0.2">
      <c r="B4708" s="195" t="s">
        <v>7210</v>
      </c>
      <c r="C4708" s="196">
        <v>9.1702559499999996</v>
      </c>
      <c r="D4708" s="208">
        <v>40.272181189999998</v>
      </c>
      <c r="E4708" s="200">
        <v>91060</v>
      </c>
    </row>
    <row r="4709" spans="2:5" x14ac:dyDescent="0.2">
      <c r="B4709" s="195" t="s">
        <v>2325</v>
      </c>
      <c r="C4709" s="196">
        <v>10.329244020000001</v>
      </c>
      <c r="D4709" s="208">
        <v>46.016451529999998</v>
      </c>
      <c r="E4709" s="200">
        <v>17124</v>
      </c>
    </row>
    <row r="4710" spans="2:5" x14ac:dyDescent="0.2">
      <c r="B4710" s="195" t="s">
        <v>2102</v>
      </c>
      <c r="C4710" s="196">
        <v>10.00997787</v>
      </c>
      <c r="D4710" s="208">
        <v>45.892578919999998</v>
      </c>
      <c r="E4710" s="200">
        <v>16149</v>
      </c>
    </row>
    <row r="4711" spans="2:5" x14ac:dyDescent="0.2">
      <c r="B4711" s="195" t="s">
        <v>1333</v>
      </c>
      <c r="C4711" s="196">
        <v>8.0514112699999991</v>
      </c>
      <c r="D4711" s="208">
        <v>44.06959174</v>
      </c>
      <c r="E4711" s="200">
        <v>9043</v>
      </c>
    </row>
    <row r="4712" spans="2:5" x14ac:dyDescent="0.2">
      <c r="B4712" s="195" t="s">
        <v>1904</v>
      </c>
      <c r="C4712" s="196">
        <v>9.2114588699999995</v>
      </c>
      <c r="D4712" s="208">
        <v>45.377910479999997</v>
      </c>
      <c r="E4712" s="200">
        <v>15159</v>
      </c>
    </row>
    <row r="4713" spans="2:5" x14ac:dyDescent="0.2">
      <c r="B4713" s="197" t="s">
        <v>5653</v>
      </c>
      <c r="C4713" s="198">
        <v>13.829997069999999</v>
      </c>
      <c r="D4713" s="209">
        <v>41.779472069999997</v>
      </c>
      <c r="E4713" s="200">
        <v>66061</v>
      </c>
    </row>
    <row r="4714" spans="2:5" x14ac:dyDescent="0.2">
      <c r="B4714" s="195" t="s">
        <v>3122</v>
      </c>
      <c r="C4714" s="196">
        <v>11.178349900000001</v>
      </c>
      <c r="D4714" s="208">
        <v>45.30789824</v>
      </c>
      <c r="E4714" s="200">
        <v>23055</v>
      </c>
    </row>
    <row r="4715" spans="2:5" x14ac:dyDescent="0.2">
      <c r="B4715" s="195" t="s">
        <v>6284</v>
      </c>
      <c r="C4715" s="196">
        <v>15.990069999999999</v>
      </c>
      <c r="D4715" s="208">
        <v>40.766003810000001</v>
      </c>
      <c r="E4715" s="200">
        <v>76056</v>
      </c>
    </row>
    <row r="4716" spans="2:5" x14ac:dyDescent="0.2">
      <c r="B4716" s="195" t="s">
        <v>6645</v>
      </c>
      <c r="C4716" s="196">
        <v>15.98559889</v>
      </c>
      <c r="D4716" s="208">
        <v>38.292611229999999</v>
      </c>
      <c r="E4716" s="200">
        <v>80055</v>
      </c>
    </row>
    <row r="4717" spans="2:5" x14ac:dyDescent="0.2">
      <c r="B4717" s="195" t="s">
        <v>2837</v>
      </c>
      <c r="C4717" s="196">
        <v>11.29831873</v>
      </c>
      <c r="D4717" s="208">
        <v>46.348115370000002</v>
      </c>
      <c r="E4717" s="200">
        <v>21060</v>
      </c>
    </row>
    <row r="4718" spans="2:5" x14ac:dyDescent="0.2">
      <c r="B4718" s="195" t="s">
        <v>7211</v>
      </c>
      <c r="C4718" s="196">
        <v>9.1774561699999992</v>
      </c>
      <c r="D4718" s="208">
        <v>40.250065149999998</v>
      </c>
      <c r="E4718" s="200">
        <v>91061</v>
      </c>
    </row>
    <row r="4719" spans="2:5" x14ac:dyDescent="0.2">
      <c r="B4719" s="197" t="s">
        <v>5946</v>
      </c>
      <c r="C4719" s="198">
        <v>14.58452376</v>
      </c>
      <c r="D4719" s="209">
        <v>41.586042509999999</v>
      </c>
      <c r="E4719" s="200">
        <v>70049</v>
      </c>
    </row>
    <row r="4720" spans="2:5" x14ac:dyDescent="0.2">
      <c r="B4720" s="195" t="s">
        <v>272</v>
      </c>
      <c r="C4720" s="196">
        <v>7.5369567599999998</v>
      </c>
      <c r="D4720" s="208">
        <v>45.007033030000002</v>
      </c>
      <c r="E4720" s="200">
        <v>1171</v>
      </c>
    </row>
    <row r="4721" spans="2:5" x14ac:dyDescent="0.2">
      <c r="B4721" s="197" t="s">
        <v>4562</v>
      </c>
      <c r="C4721" s="198">
        <v>11.20942799</v>
      </c>
      <c r="D4721" s="209">
        <v>42.437372480000001</v>
      </c>
      <c r="E4721" s="200">
        <v>53018</v>
      </c>
    </row>
    <row r="4722" spans="2:5" x14ac:dyDescent="0.2">
      <c r="B4722" s="197" t="s">
        <v>4454</v>
      </c>
      <c r="C4722" s="198">
        <v>10.510109890000001</v>
      </c>
      <c r="D4722" s="209">
        <v>43.491264950000001</v>
      </c>
      <c r="E4722" s="200">
        <v>50023</v>
      </c>
    </row>
    <row r="4723" spans="2:5" x14ac:dyDescent="0.2">
      <c r="B4723" s="195" t="s">
        <v>1334</v>
      </c>
      <c r="C4723" s="196">
        <v>8.3251618799999996</v>
      </c>
      <c r="D4723" s="208">
        <v>44.219566749999998</v>
      </c>
      <c r="E4723" s="200">
        <v>9044</v>
      </c>
    </row>
    <row r="4724" spans="2:5" x14ac:dyDescent="0.2">
      <c r="B4724" s="197" t="s">
        <v>6041</v>
      </c>
      <c r="C4724" s="198">
        <v>15.62856362</v>
      </c>
      <c r="D4724" s="209">
        <v>41.315371020000001</v>
      </c>
      <c r="E4724" s="200">
        <v>71063</v>
      </c>
    </row>
    <row r="4725" spans="2:5" x14ac:dyDescent="0.2">
      <c r="B4725" s="195" t="s">
        <v>1401</v>
      </c>
      <c r="C4725" s="196">
        <v>9.2746015100000001</v>
      </c>
      <c r="D4725" s="208">
        <v>44.407234250000002</v>
      </c>
      <c r="E4725" s="200">
        <v>10042</v>
      </c>
    </row>
    <row r="4726" spans="2:5" x14ac:dyDescent="0.2">
      <c r="B4726" s="195" t="s">
        <v>3239</v>
      </c>
      <c r="C4726" s="196">
        <v>11.46648317</v>
      </c>
      <c r="D4726" s="208">
        <v>45.351590510000001</v>
      </c>
      <c r="E4726" s="200">
        <v>24075</v>
      </c>
    </row>
    <row r="4727" spans="2:5" x14ac:dyDescent="0.2">
      <c r="B4727" s="195" t="s">
        <v>7212</v>
      </c>
      <c r="C4727" s="196">
        <v>9.3555130000000002</v>
      </c>
      <c r="D4727" s="208">
        <v>40.20531708</v>
      </c>
      <c r="E4727" s="200">
        <v>91062</v>
      </c>
    </row>
    <row r="4728" spans="2:5" x14ac:dyDescent="0.2">
      <c r="B4728" s="197" t="s">
        <v>6123</v>
      </c>
      <c r="C4728" s="198">
        <v>17.646069130000001</v>
      </c>
      <c r="D4728" s="209">
        <v>40.502707129999997</v>
      </c>
      <c r="E4728" s="200">
        <v>74011</v>
      </c>
    </row>
    <row r="4729" spans="2:5" x14ac:dyDescent="0.2">
      <c r="B4729" s="197" t="s">
        <v>5654</v>
      </c>
      <c r="C4729" s="198">
        <v>13.038902</v>
      </c>
      <c r="D4729" s="209">
        <v>42.049877950000003</v>
      </c>
      <c r="E4729" s="200">
        <v>66062</v>
      </c>
    </row>
    <row r="4730" spans="2:5" x14ac:dyDescent="0.2">
      <c r="B4730" s="195" t="s">
        <v>1566</v>
      </c>
      <c r="C4730" s="196">
        <v>9.0178211299999997</v>
      </c>
      <c r="D4730" s="208">
        <v>45.599631520000003</v>
      </c>
      <c r="E4730" s="200">
        <v>12109</v>
      </c>
    </row>
    <row r="4731" spans="2:5" x14ac:dyDescent="0.2">
      <c r="B4731" s="195" t="s">
        <v>1567</v>
      </c>
      <c r="C4731" s="196">
        <v>8.7129267000000006</v>
      </c>
      <c r="D4731" s="208">
        <v>45.881789789999999</v>
      </c>
      <c r="E4731" s="200">
        <v>12110</v>
      </c>
    </row>
    <row r="4732" spans="2:5" x14ac:dyDescent="0.2">
      <c r="B4732" s="195" t="s">
        <v>2103</v>
      </c>
      <c r="C4732" s="196">
        <v>9.6915133699999991</v>
      </c>
      <c r="D4732" s="208">
        <v>45.675732930000002</v>
      </c>
      <c r="E4732" s="200">
        <v>16150</v>
      </c>
    </row>
    <row r="4733" spans="2:5" x14ac:dyDescent="0.2">
      <c r="B4733" s="195" t="s">
        <v>273</v>
      </c>
      <c r="C4733" s="196">
        <v>7.8602996799999998</v>
      </c>
      <c r="D4733" s="208">
        <v>45.328489580000003</v>
      </c>
      <c r="E4733" s="200">
        <v>1172</v>
      </c>
    </row>
    <row r="4734" spans="2:5" x14ac:dyDescent="0.2">
      <c r="B4734" s="195" t="s">
        <v>7655</v>
      </c>
      <c r="C4734" s="196">
        <v>9.5553130599999996</v>
      </c>
      <c r="D4734" s="208">
        <v>45.157212389999998</v>
      </c>
      <c r="E4734" s="200">
        <v>98042</v>
      </c>
    </row>
    <row r="4735" spans="2:5" x14ac:dyDescent="0.2">
      <c r="B4735" s="195" t="s">
        <v>6445</v>
      </c>
      <c r="C4735" s="196">
        <v>16.44448908</v>
      </c>
      <c r="D4735" s="208">
        <v>40.052935410000003</v>
      </c>
      <c r="E4735" s="200">
        <v>78087</v>
      </c>
    </row>
    <row r="4736" spans="2:5" x14ac:dyDescent="0.2">
      <c r="B4736" s="197" t="s">
        <v>4705</v>
      </c>
      <c r="C4736" s="198">
        <v>12.13806733</v>
      </c>
      <c r="D4736" s="209">
        <v>42.158463130000001</v>
      </c>
      <c r="E4736" s="200">
        <v>56041</v>
      </c>
    </row>
    <row r="4737" spans="2:5" x14ac:dyDescent="0.2">
      <c r="B4737" s="195" t="s">
        <v>7398</v>
      </c>
      <c r="C4737" s="196">
        <v>8.5911831500000009</v>
      </c>
      <c r="D4737" s="208">
        <v>39.903810749999998</v>
      </c>
      <c r="E4737" s="200">
        <v>95038</v>
      </c>
    </row>
    <row r="4738" spans="2:5" x14ac:dyDescent="0.2">
      <c r="B4738" s="195" t="s">
        <v>746</v>
      </c>
      <c r="C4738" s="196">
        <v>7.91069055</v>
      </c>
      <c r="D4738" s="208">
        <v>44.148594369999998</v>
      </c>
      <c r="E4738" s="200">
        <v>4155</v>
      </c>
    </row>
    <row r="4739" spans="2:5" x14ac:dyDescent="0.2">
      <c r="B4739" s="195" t="s">
        <v>3401</v>
      </c>
      <c r="C4739" s="196">
        <v>12.420143789999999</v>
      </c>
      <c r="D4739" s="208">
        <v>45.778744369999998</v>
      </c>
      <c r="E4739" s="200">
        <v>26052</v>
      </c>
    </row>
    <row r="4740" spans="2:5" x14ac:dyDescent="0.2">
      <c r="B4740" s="195" t="s">
        <v>7895</v>
      </c>
      <c r="C4740" s="196">
        <v>9.4220094299999992</v>
      </c>
      <c r="D4740" s="208">
        <v>45.598321929999997</v>
      </c>
      <c r="E4740" s="200">
        <v>108036</v>
      </c>
    </row>
    <row r="4741" spans="2:5" x14ac:dyDescent="0.2">
      <c r="B4741" s="195" t="s">
        <v>7834</v>
      </c>
      <c r="C4741" s="196">
        <v>8.4157735000000002</v>
      </c>
      <c r="D4741" s="208">
        <v>45.969193179999998</v>
      </c>
      <c r="E4741" s="200">
        <v>103051</v>
      </c>
    </row>
    <row r="4742" spans="2:5" x14ac:dyDescent="0.2">
      <c r="B4742" s="195" t="s">
        <v>2104</v>
      </c>
      <c r="C4742" s="196">
        <v>9.5784548199999993</v>
      </c>
      <c r="D4742" s="208">
        <v>45.988912310000003</v>
      </c>
      <c r="E4742" s="200">
        <v>16151</v>
      </c>
    </row>
    <row r="4743" spans="2:5" x14ac:dyDescent="0.2">
      <c r="B4743" s="195" t="s">
        <v>7213</v>
      </c>
      <c r="C4743" s="196">
        <v>9.6971319000000005</v>
      </c>
      <c r="D4743" s="208">
        <v>40.378600679999998</v>
      </c>
      <c r="E4743" s="200">
        <v>91063</v>
      </c>
    </row>
    <row r="4744" spans="2:5" x14ac:dyDescent="0.2">
      <c r="B4744" s="195" t="s">
        <v>7214</v>
      </c>
      <c r="C4744" s="196">
        <v>9.1122787600000006</v>
      </c>
      <c r="D4744" s="208">
        <v>40.302816460000003</v>
      </c>
      <c r="E4744" s="200">
        <v>91064</v>
      </c>
    </row>
    <row r="4745" spans="2:5" x14ac:dyDescent="0.2">
      <c r="B4745" s="197" t="s">
        <v>5519</v>
      </c>
      <c r="C4745" s="198">
        <v>15.17140938</v>
      </c>
      <c r="D4745" s="209">
        <v>40.299435799999998</v>
      </c>
      <c r="E4745" s="200">
        <v>65085</v>
      </c>
    </row>
    <row r="4746" spans="2:5" x14ac:dyDescent="0.2">
      <c r="B4746" s="195" t="s">
        <v>8014</v>
      </c>
      <c r="C4746" s="196">
        <v>9.2519431700000005</v>
      </c>
      <c r="D4746" s="208">
        <v>39.693942560000004</v>
      </c>
      <c r="E4746" s="200">
        <v>111050</v>
      </c>
    </row>
    <row r="4747" spans="2:5" x14ac:dyDescent="0.2">
      <c r="B4747" s="195" t="s">
        <v>3402</v>
      </c>
      <c r="C4747" s="196">
        <v>12.423596119999999</v>
      </c>
      <c r="D4747" s="208">
        <v>45.930877850000002</v>
      </c>
      <c r="E4747" s="200">
        <v>26053</v>
      </c>
    </row>
    <row r="4748" spans="2:5" x14ac:dyDescent="0.2">
      <c r="B4748" s="195" t="s">
        <v>1078</v>
      </c>
      <c r="C4748" s="196">
        <v>8.5624364400000008</v>
      </c>
      <c r="D4748" s="208">
        <v>44.690088490000001</v>
      </c>
      <c r="E4748" s="200">
        <v>6119</v>
      </c>
    </row>
    <row r="4749" spans="2:5" x14ac:dyDescent="0.2">
      <c r="B4749" s="197" t="s">
        <v>6015</v>
      </c>
      <c r="C4749" s="198">
        <v>15.26580826</v>
      </c>
      <c r="D4749" s="209">
        <v>41.281148629999997</v>
      </c>
      <c r="E4749" s="200">
        <v>71035</v>
      </c>
    </row>
    <row r="4750" spans="2:5" x14ac:dyDescent="0.2">
      <c r="B4750" s="195" t="s">
        <v>1701</v>
      </c>
      <c r="C4750" s="196">
        <v>9.1850619499999997</v>
      </c>
      <c r="D4750" s="208">
        <v>45.778299519999997</v>
      </c>
      <c r="E4750" s="200">
        <v>13170</v>
      </c>
    </row>
    <row r="4751" spans="2:5" x14ac:dyDescent="0.2">
      <c r="B4751" s="197" t="s">
        <v>5850</v>
      </c>
      <c r="C4751" s="198">
        <v>14.28209955</v>
      </c>
      <c r="D4751" s="209">
        <v>42.218671749999999</v>
      </c>
      <c r="E4751" s="200">
        <v>69057</v>
      </c>
    </row>
    <row r="4752" spans="2:5" x14ac:dyDescent="0.2">
      <c r="B4752" s="195" t="s">
        <v>6446</v>
      </c>
      <c r="C4752" s="196">
        <v>15.907848850000001</v>
      </c>
      <c r="D4752" s="208">
        <v>39.799083660000001</v>
      </c>
      <c r="E4752" s="200">
        <v>78088</v>
      </c>
    </row>
    <row r="4753" spans="2:5" x14ac:dyDescent="0.2">
      <c r="B4753" s="197" t="s">
        <v>5095</v>
      </c>
      <c r="C4753" s="198">
        <v>14.269354890000001</v>
      </c>
      <c r="D4753" s="209">
        <v>40.966451470000003</v>
      </c>
      <c r="E4753" s="200">
        <v>61053</v>
      </c>
    </row>
    <row r="4754" spans="2:5" x14ac:dyDescent="0.2">
      <c r="B4754" s="197" t="s">
        <v>6016</v>
      </c>
      <c r="C4754" s="198">
        <v>15.70726369</v>
      </c>
      <c r="D4754" s="209">
        <v>41.326056029999997</v>
      </c>
      <c r="E4754" s="200">
        <v>71036</v>
      </c>
    </row>
    <row r="4755" spans="2:5" x14ac:dyDescent="0.2">
      <c r="B4755" s="195" t="s">
        <v>564</v>
      </c>
      <c r="C4755" s="196">
        <v>8.4056847399999999</v>
      </c>
      <c r="D4755" s="208">
        <v>45.799162549999998</v>
      </c>
      <c r="E4755" s="200">
        <v>3112</v>
      </c>
    </row>
    <row r="4756" spans="2:5" x14ac:dyDescent="0.2">
      <c r="B4756" s="195" t="s">
        <v>8015</v>
      </c>
      <c r="C4756" s="196">
        <v>9.0856317000000004</v>
      </c>
      <c r="D4756" s="208">
        <v>39.536448620000002</v>
      </c>
      <c r="E4756" s="200">
        <v>111051</v>
      </c>
    </row>
    <row r="4757" spans="2:5" x14ac:dyDescent="0.2">
      <c r="B4757" s="197" t="s">
        <v>4706</v>
      </c>
      <c r="C4757" s="198">
        <v>12.38639201</v>
      </c>
      <c r="D4757" s="209">
        <v>42.460445110000002</v>
      </c>
      <c r="E4757" s="200">
        <v>56042</v>
      </c>
    </row>
    <row r="4758" spans="2:5" x14ac:dyDescent="0.2">
      <c r="B4758" s="197" t="s">
        <v>6188</v>
      </c>
      <c r="C4758" s="198">
        <v>18.39302399</v>
      </c>
      <c r="D4758" s="209">
        <v>40.034237109999999</v>
      </c>
      <c r="E4758" s="200">
        <v>75056</v>
      </c>
    </row>
    <row r="4759" spans="2:5" x14ac:dyDescent="0.2">
      <c r="B4759" s="195" t="s">
        <v>7943</v>
      </c>
      <c r="C4759" s="196">
        <v>13.607495999999999</v>
      </c>
      <c r="D4759" s="208">
        <v>43.031580009999999</v>
      </c>
      <c r="E4759" s="200">
        <v>109029</v>
      </c>
    </row>
    <row r="4760" spans="2:5" x14ac:dyDescent="0.2">
      <c r="B4760" s="197" t="s">
        <v>4498</v>
      </c>
      <c r="C4760" s="198">
        <v>11.75250906</v>
      </c>
      <c r="D4760" s="209">
        <v>43.681513850000002</v>
      </c>
      <c r="E4760" s="200">
        <v>51027</v>
      </c>
    </row>
    <row r="4761" spans="2:5" x14ac:dyDescent="0.2">
      <c r="B4761" s="195" t="s">
        <v>2838</v>
      </c>
      <c r="C4761" s="196">
        <v>11.67180248</v>
      </c>
      <c r="D4761" s="208">
        <v>46.576113970000002</v>
      </c>
      <c r="E4761" s="200">
        <v>21061</v>
      </c>
    </row>
    <row r="4762" spans="2:5" x14ac:dyDescent="0.2">
      <c r="B4762" s="197" t="s">
        <v>5851</v>
      </c>
      <c r="C4762" s="198">
        <v>14.403476789999999</v>
      </c>
      <c r="D4762" s="209">
        <v>42.35563767</v>
      </c>
      <c r="E4762" s="200">
        <v>69058</v>
      </c>
    </row>
    <row r="4763" spans="2:5" x14ac:dyDescent="0.2">
      <c r="B4763" s="197" t="s">
        <v>5655</v>
      </c>
      <c r="C4763" s="198">
        <v>13.72916655</v>
      </c>
      <c r="D4763" s="209">
        <v>41.997813460000003</v>
      </c>
      <c r="E4763" s="200">
        <v>66063</v>
      </c>
    </row>
    <row r="4764" spans="2:5" x14ac:dyDescent="0.2">
      <c r="B4764" s="195" t="s">
        <v>1335</v>
      </c>
      <c r="C4764" s="196">
        <v>8.0910882700000002</v>
      </c>
      <c r="D4764" s="208">
        <v>44.053826919999999</v>
      </c>
      <c r="E4764" s="200">
        <v>9045</v>
      </c>
    </row>
    <row r="4765" spans="2:5" x14ac:dyDescent="0.2">
      <c r="B4765" s="197" t="s">
        <v>5656</v>
      </c>
      <c r="C4765" s="198">
        <v>13.64540931</v>
      </c>
      <c r="D4765" s="209">
        <v>41.954884100000001</v>
      </c>
      <c r="E4765" s="200">
        <v>66064</v>
      </c>
    </row>
    <row r="4766" spans="2:5" x14ac:dyDescent="0.2">
      <c r="B4766" s="195" t="s">
        <v>7215</v>
      </c>
      <c r="C4766" s="196">
        <v>8.9854842700000006</v>
      </c>
      <c r="D4766" s="208">
        <v>40.036080800000001</v>
      </c>
      <c r="E4766" s="200">
        <v>91066</v>
      </c>
    </row>
    <row r="4767" spans="2:5" x14ac:dyDescent="0.2">
      <c r="B4767" s="195" t="s">
        <v>7216</v>
      </c>
      <c r="C4767" s="196">
        <v>9.3697390600000006</v>
      </c>
      <c r="D4767" s="208">
        <v>40.40613244</v>
      </c>
      <c r="E4767" s="200">
        <v>91067</v>
      </c>
    </row>
    <row r="4768" spans="2:5" x14ac:dyDescent="0.2">
      <c r="B4768" s="197" t="s">
        <v>4654</v>
      </c>
      <c r="C4768" s="198">
        <v>12.108310169999999</v>
      </c>
      <c r="D4768" s="209">
        <v>42.718177730000001</v>
      </c>
      <c r="E4768" s="200">
        <v>55023</v>
      </c>
    </row>
    <row r="4769" spans="2:5" x14ac:dyDescent="0.2">
      <c r="B4769" s="197" t="s">
        <v>4771</v>
      </c>
      <c r="C4769" s="198">
        <v>12.93747278</v>
      </c>
      <c r="D4769" s="209">
        <v>42.131556920000001</v>
      </c>
      <c r="E4769" s="200">
        <v>57047</v>
      </c>
    </row>
    <row r="4770" spans="2:5" x14ac:dyDescent="0.2">
      <c r="B4770" s="195" t="s">
        <v>2326</v>
      </c>
      <c r="C4770" s="196">
        <v>9.92176686</v>
      </c>
      <c r="D4770" s="208">
        <v>45.4024979</v>
      </c>
      <c r="E4770" s="200">
        <v>17125</v>
      </c>
    </row>
    <row r="4771" spans="2:5" x14ac:dyDescent="0.2">
      <c r="B4771" s="195" t="s">
        <v>2327</v>
      </c>
      <c r="C4771" s="196">
        <v>9.9604541399999995</v>
      </c>
      <c r="D4771" s="208">
        <v>45.420888480000002</v>
      </c>
      <c r="E4771" s="200">
        <v>17126</v>
      </c>
    </row>
    <row r="4772" spans="2:5" x14ac:dyDescent="0.2">
      <c r="B4772" s="195" t="s">
        <v>274</v>
      </c>
      <c r="C4772" s="196">
        <v>7.3431661899999998</v>
      </c>
      <c r="D4772" s="208">
        <v>44.849474669999999</v>
      </c>
      <c r="E4772" s="200">
        <v>1173</v>
      </c>
    </row>
    <row r="4773" spans="2:5" x14ac:dyDescent="0.2">
      <c r="B4773" s="195" t="s">
        <v>275</v>
      </c>
      <c r="C4773" s="196">
        <v>7.6075280699999999</v>
      </c>
      <c r="D4773" s="208">
        <v>44.86946279</v>
      </c>
      <c r="E4773" s="200">
        <v>1174</v>
      </c>
    </row>
    <row r="4774" spans="2:5" x14ac:dyDescent="0.2">
      <c r="B4774" s="195" t="s">
        <v>7125</v>
      </c>
      <c r="C4774" s="196">
        <v>9.0983867299999996</v>
      </c>
      <c r="D4774" s="208">
        <v>40.719481299999998</v>
      </c>
      <c r="E4774" s="200">
        <v>90049</v>
      </c>
    </row>
    <row r="4775" spans="2:5" x14ac:dyDescent="0.2">
      <c r="B4775" s="195" t="s">
        <v>7217</v>
      </c>
      <c r="C4775" s="196">
        <v>9.2187934699999996</v>
      </c>
      <c r="D4775" s="208">
        <v>40.524153599999998</v>
      </c>
      <c r="E4775" s="200">
        <v>91068</v>
      </c>
    </row>
    <row r="4776" spans="2:5" x14ac:dyDescent="0.2">
      <c r="B4776" s="195" t="s">
        <v>1336</v>
      </c>
      <c r="C4776" s="196">
        <v>8.2006189500000009</v>
      </c>
      <c r="D4776" s="208">
        <v>44.280791350000001</v>
      </c>
      <c r="E4776" s="200">
        <v>9046</v>
      </c>
    </row>
    <row r="4777" spans="2:5" x14ac:dyDescent="0.2">
      <c r="B4777" s="195" t="s">
        <v>7126</v>
      </c>
      <c r="C4777" s="196">
        <v>8.67132565</v>
      </c>
      <c r="D4777" s="208">
        <v>40.744023740000003</v>
      </c>
      <c r="E4777" s="200">
        <v>90050</v>
      </c>
    </row>
    <row r="4778" spans="2:5" x14ac:dyDescent="0.2">
      <c r="B4778" s="197" t="s">
        <v>4201</v>
      </c>
      <c r="C4778" s="198">
        <v>13.481906820000001</v>
      </c>
      <c r="D4778" s="209">
        <v>43.48618905</v>
      </c>
      <c r="E4778" s="200">
        <v>42034</v>
      </c>
    </row>
    <row r="4779" spans="2:5" x14ac:dyDescent="0.2">
      <c r="B4779" s="195" t="s">
        <v>7218</v>
      </c>
      <c r="C4779" s="196">
        <v>9.4972914399999997</v>
      </c>
      <c r="D4779" s="208">
        <v>39.821995970000003</v>
      </c>
      <c r="E4779" s="200">
        <v>91069</v>
      </c>
    </row>
    <row r="4780" spans="2:5" x14ac:dyDescent="0.2">
      <c r="B4780" s="195" t="s">
        <v>2105</v>
      </c>
      <c r="C4780" s="196">
        <v>9.5919244999999993</v>
      </c>
      <c r="D4780" s="208">
        <v>45.629772090000003</v>
      </c>
      <c r="E4780" s="200">
        <v>16152</v>
      </c>
    </row>
    <row r="4781" spans="2:5" x14ac:dyDescent="0.2">
      <c r="B4781" s="195" t="s">
        <v>2106</v>
      </c>
      <c r="C4781" s="196">
        <v>9.5927082899999991</v>
      </c>
      <c r="D4781" s="208">
        <v>45.616182190000004</v>
      </c>
      <c r="E4781" s="200">
        <v>16153</v>
      </c>
    </row>
    <row r="4782" spans="2:5" x14ac:dyDescent="0.2">
      <c r="B4782" s="195" t="s">
        <v>1568</v>
      </c>
      <c r="C4782" s="196">
        <v>8.6552011899999997</v>
      </c>
      <c r="D4782" s="208">
        <v>45.788669710000001</v>
      </c>
      <c r="E4782" s="200">
        <v>12111</v>
      </c>
    </row>
    <row r="4783" spans="2:5" x14ac:dyDescent="0.2">
      <c r="B4783" s="195" t="s">
        <v>7586</v>
      </c>
      <c r="C4783" s="196">
        <v>9.3880166000000003</v>
      </c>
      <c r="D4783" s="208">
        <v>45.675734470000002</v>
      </c>
      <c r="E4783" s="200">
        <v>97061</v>
      </c>
    </row>
    <row r="4784" spans="2:5" x14ac:dyDescent="0.2">
      <c r="B4784" s="197" t="s">
        <v>3707</v>
      </c>
      <c r="C4784" s="198">
        <v>13.080763429999999</v>
      </c>
      <c r="D4784" s="209">
        <v>46.254213059999998</v>
      </c>
      <c r="E4784" s="200">
        <v>30066</v>
      </c>
    </row>
    <row r="4785" spans="2:5" x14ac:dyDescent="0.2">
      <c r="B4785" s="195" t="s">
        <v>1262</v>
      </c>
      <c r="C4785" s="196">
        <v>7.7177013800000003</v>
      </c>
      <c r="D4785" s="208">
        <v>43.800742339999999</v>
      </c>
      <c r="E4785" s="200">
        <v>8039</v>
      </c>
    </row>
    <row r="4786" spans="2:5" x14ac:dyDescent="0.2">
      <c r="B4786" s="195" t="s">
        <v>2982</v>
      </c>
      <c r="C4786" s="196">
        <v>11.552903000000001</v>
      </c>
      <c r="D4786" s="208">
        <v>46.043632789999997</v>
      </c>
      <c r="E4786" s="200">
        <v>22130</v>
      </c>
    </row>
    <row r="4787" spans="2:5" x14ac:dyDescent="0.2">
      <c r="B4787" s="197" t="s">
        <v>5381</v>
      </c>
      <c r="C4787" s="198">
        <v>14.74554627</v>
      </c>
      <c r="D4787" s="209">
        <v>40.939191989999998</v>
      </c>
      <c r="E4787" s="200">
        <v>64067</v>
      </c>
    </row>
    <row r="4788" spans="2:5" x14ac:dyDescent="0.2">
      <c r="B4788" s="195" t="s">
        <v>3545</v>
      </c>
      <c r="C4788" s="196">
        <v>11.61058506</v>
      </c>
      <c r="D4788" s="208">
        <v>45.222526960000003</v>
      </c>
      <c r="E4788" s="200">
        <v>28059</v>
      </c>
    </row>
    <row r="4789" spans="2:5" x14ac:dyDescent="0.2">
      <c r="B4789" s="195" t="s">
        <v>7656</v>
      </c>
      <c r="C4789" s="196">
        <v>9.5809635199999992</v>
      </c>
      <c r="D4789" s="208">
        <v>45.169228480000001</v>
      </c>
      <c r="E4789" s="200">
        <v>98043</v>
      </c>
    </row>
    <row r="4790" spans="2:5" x14ac:dyDescent="0.2">
      <c r="B4790" s="195" t="s">
        <v>3316</v>
      </c>
      <c r="C4790" s="196">
        <v>12.32348069</v>
      </c>
      <c r="D4790" s="208">
        <v>46.329102949999999</v>
      </c>
      <c r="E4790" s="200">
        <v>25035</v>
      </c>
    </row>
    <row r="4791" spans="2:5" x14ac:dyDescent="0.2">
      <c r="B4791" s="195" t="s">
        <v>2328</v>
      </c>
      <c r="C4791" s="196">
        <v>10.075170229999999</v>
      </c>
      <c r="D4791" s="208">
        <v>45.556861720000001</v>
      </c>
      <c r="E4791" s="200">
        <v>17127</v>
      </c>
    </row>
    <row r="4792" spans="2:5" x14ac:dyDescent="0.2">
      <c r="B4792" s="195" t="s">
        <v>7657</v>
      </c>
      <c r="C4792" s="196">
        <v>9.5364796799999993</v>
      </c>
      <c r="D4792" s="208">
        <v>45.244865300000001</v>
      </c>
      <c r="E4792" s="200">
        <v>98044</v>
      </c>
    </row>
    <row r="4793" spans="2:5" x14ac:dyDescent="0.2">
      <c r="B4793" s="195" t="s">
        <v>2983</v>
      </c>
      <c r="C4793" s="196">
        <v>10.738043210000001</v>
      </c>
      <c r="D4793" s="208">
        <v>46.306276769999997</v>
      </c>
      <c r="E4793" s="200">
        <v>22131</v>
      </c>
    </row>
    <row r="4794" spans="2:5" x14ac:dyDescent="0.2">
      <c r="B4794" s="195" t="s">
        <v>7127</v>
      </c>
      <c r="C4794" s="196">
        <v>8.5906738800000007</v>
      </c>
      <c r="D4794" s="208">
        <v>40.676342599999998</v>
      </c>
      <c r="E4794" s="200">
        <v>90051</v>
      </c>
    </row>
    <row r="4795" spans="2:5" x14ac:dyDescent="0.2">
      <c r="B4795" s="195" t="s">
        <v>2329</v>
      </c>
      <c r="C4795" s="196">
        <v>10.22847608</v>
      </c>
      <c r="D4795" s="208">
        <v>45.945753009999997</v>
      </c>
      <c r="E4795" s="200">
        <v>17128</v>
      </c>
    </row>
    <row r="4796" spans="2:5" x14ac:dyDescent="0.2">
      <c r="B4796" s="195" t="s">
        <v>1905</v>
      </c>
      <c r="C4796" s="196">
        <v>8.8945827499999996</v>
      </c>
      <c r="D4796" s="208">
        <v>45.50398861</v>
      </c>
      <c r="E4796" s="200">
        <v>15164</v>
      </c>
    </row>
    <row r="4797" spans="2:5" x14ac:dyDescent="0.2">
      <c r="B4797" s="195" t="s">
        <v>747</v>
      </c>
      <c r="C4797" s="196">
        <v>7.1884819899999997</v>
      </c>
      <c r="D4797" s="208">
        <v>44.6922177</v>
      </c>
      <c r="E4797" s="200">
        <v>4156</v>
      </c>
    </row>
    <row r="4798" spans="2:5" x14ac:dyDescent="0.2">
      <c r="B4798" s="197" t="s">
        <v>4059</v>
      </c>
      <c r="C4798" s="198">
        <v>11.940825889999999</v>
      </c>
      <c r="D4798" s="209">
        <v>44.745410290000002</v>
      </c>
      <c r="E4798" s="200">
        <v>38017</v>
      </c>
    </row>
    <row r="4799" spans="2:5" x14ac:dyDescent="0.2">
      <c r="B4799" s="195" t="s">
        <v>2658</v>
      </c>
      <c r="C4799" s="196">
        <v>10.248732560000001</v>
      </c>
      <c r="D4799" s="208">
        <v>45.22180341</v>
      </c>
      <c r="E4799" s="200">
        <v>19064</v>
      </c>
    </row>
    <row r="4800" spans="2:5" x14ac:dyDescent="0.2">
      <c r="B4800" s="195" t="s">
        <v>2745</v>
      </c>
      <c r="C4800" s="196">
        <v>11.13143318</v>
      </c>
      <c r="D4800" s="208">
        <v>45.068908839999999</v>
      </c>
      <c r="E4800" s="200">
        <v>20038</v>
      </c>
    </row>
    <row r="4801" spans="2:5" x14ac:dyDescent="0.2">
      <c r="B4801" s="197" t="s">
        <v>4202</v>
      </c>
      <c r="C4801" s="198">
        <v>13.158388589999999</v>
      </c>
      <c r="D4801" s="209">
        <v>43.612681029999997</v>
      </c>
      <c r="E4801" s="200">
        <v>42035</v>
      </c>
    </row>
    <row r="4802" spans="2:5" x14ac:dyDescent="0.2">
      <c r="B4802" s="197" t="s">
        <v>4203</v>
      </c>
      <c r="C4802" s="198">
        <v>13.057363329999999</v>
      </c>
      <c r="D4802" s="209">
        <v>43.603713820000003</v>
      </c>
      <c r="E4802" s="200">
        <v>42036</v>
      </c>
    </row>
    <row r="4803" spans="2:5" x14ac:dyDescent="0.2">
      <c r="B4803" s="197" t="s">
        <v>6124</v>
      </c>
      <c r="C4803" s="198">
        <v>17.577829359999999</v>
      </c>
      <c r="D4803" s="209">
        <v>40.732198599999997</v>
      </c>
      <c r="E4803" s="200">
        <v>74012</v>
      </c>
    </row>
    <row r="4804" spans="2:5" x14ac:dyDescent="0.2">
      <c r="B4804" s="195" t="s">
        <v>6189</v>
      </c>
      <c r="C4804" s="196">
        <v>18.491136019999999</v>
      </c>
      <c r="D4804" s="208">
        <v>40.146352630000003</v>
      </c>
      <c r="E4804" s="200">
        <v>75057</v>
      </c>
    </row>
    <row r="4805" spans="2:5" x14ac:dyDescent="0.2">
      <c r="B4805" s="197" t="s">
        <v>4655</v>
      </c>
      <c r="C4805" s="198">
        <v>12.478297189999999</v>
      </c>
      <c r="D4805" s="209">
        <v>42.423342900000002</v>
      </c>
      <c r="E4805" s="200">
        <v>55024</v>
      </c>
    </row>
    <row r="4806" spans="2:5" x14ac:dyDescent="0.2">
      <c r="B4806" s="195" t="s">
        <v>7219</v>
      </c>
      <c r="C4806" s="196">
        <v>9.0454442200000003</v>
      </c>
      <c r="D4806" s="208">
        <v>40.234992060000003</v>
      </c>
      <c r="E4806" s="200">
        <v>91070</v>
      </c>
    </row>
    <row r="4807" spans="2:5" x14ac:dyDescent="0.2">
      <c r="B4807" s="197" t="s">
        <v>5520</v>
      </c>
      <c r="C4807" s="198">
        <v>15.31533553</v>
      </c>
      <c r="D4807" s="209">
        <v>40.463321469999997</v>
      </c>
      <c r="E4807" s="200">
        <v>65086</v>
      </c>
    </row>
    <row r="4808" spans="2:5" x14ac:dyDescent="0.2">
      <c r="B4808" s="197" t="s">
        <v>5275</v>
      </c>
      <c r="C4808" s="198">
        <v>14.47744172</v>
      </c>
      <c r="D4808" s="209">
        <v>40.849360310000002</v>
      </c>
      <c r="E4808" s="200">
        <v>63051</v>
      </c>
    </row>
    <row r="4809" spans="2:5" x14ac:dyDescent="0.2">
      <c r="B4809" s="195" t="s">
        <v>1079</v>
      </c>
      <c r="C4809" s="196">
        <v>8.3391467200000005</v>
      </c>
      <c r="D4809" s="208">
        <v>45.051834839999998</v>
      </c>
      <c r="E4809" s="200">
        <v>6120</v>
      </c>
    </row>
    <row r="4810" spans="2:5" x14ac:dyDescent="0.2">
      <c r="B4810" s="195" t="s">
        <v>2508</v>
      </c>
      <c r="C4810" s="196">
        <v>8.8321527999999994</v>
      </c>
      <c r="D4810" s="208">
        <v>45.151271049999998</v>
      </c>
      <c r="E4810" s="200">
        <v>18106</v>
      </c>
    </row>
    <row r="4811" spans="2:5" x14ac:dyDescent="0.2">
      <c r="B4811" s="197" t="s">
        <v>3838</v>
      </c>
      <c r="C4811" s="198">
        <v>9.3321160699999997</v>
      </c>
      <c r="D4811" s="209">
        <v>44.622415799999999</v>
      </c>
      <c r="E4811" s="200">
        <v>33030</v>
      </c>
    </row>
    <row r="4812" spans="2:5" x14ac:dyDescent="0.2">
      <c r="B4812" s="195" t="s">
        <v>276</v>
      </c>
      <c r="C4812" s="196">
        <v>6.8322187200000002</v>
      </c>
      <c r="D4812" s="208">
        <v>45.031272039999998</v>
      </c>
      <c r="E4812" s="200">
        <v>1175</v>
      </c>
    </row>
    <row r="4813" spans="2:5" x14ac:dyDescent="0.2">
      <c r="B4813" s="195" t="s">
        <v>1080</v>
      </c>
      <c r="C4813" s="196">
        <v>8.6463869199999994</v>
      </c>
      <c r="D4813" s="208">
        <v>44.63746785</v>
      </c>
      <c r="E4813" s="200">
        <v>6121</v>
      </c>
    </row>
    <row r="4814" spans="2:5" x14ac:dyDescent="0.2">
      <c r="B4814" s="197" t="s">
        <v>3708</v>
      </c>
      <c r="C4814" s="198">
        <v>12.865191530000001</v>
      </c>
      <c r="D4814" s="209">
        <v>46.484256760000001</v>
      </c>
      <c r="E4814" s="200">
        <v>30067</v>
      </c>
    </row>
    <row r="4815" spans="2:5" x14ac:dyDescent="0.2">
      <c r="B4815" s="195" t="s">
        <v>1081</v>
      </c>
      <c r="C4815" s="196">
        <v>8.4867246400000003</v>
      </c>
      <c r="D4815" s="208">
        <v>44.859804060000002</v>
      </c>
      <c r="E4815" s="200">
        <v>6122</v>
      </c>
    </row>
    <row r="4816" spans="2:5" x14ac:dyDescent="0.2">
      <c r="B4816" s="197" t="s">
        <v>5657</v>
      </c>
      <c r="C4816" s="198">
        <v>13.51768083</v>
      </c>
      <c r="D4816" s="209">
        <v>42.133119649999998</v>
      </c>
      <c r="E4816" s="200">
        <v>66065</v>
      </c>
    </row>
    <row r="4817" spans="2:5" x14ac:dyDescent="0.2">
      <c r="B4817" s="195" t="s">
        <v>7220</v>
      </c>
      <c r="C4817" s="196">
        <v>9.1609660799999997</v>
      </c>
      <c r="D4817" s="208">
        <v>40.096188859999998</v>
      </c>
      <c r="E4817" s="200">
        <v>91071</v>
      </c>
    </row>
    <row r="4818" spans="2:5" x14ac:dyDescent="0.2">
      <c r="B4818" s="195" t="s">
        <v>1196</v>
      </c>
      <c r="C4818" s="196">
        <v>7.3825059900000003</v>
      </c>
      <c r="D4818" s="208">
        <v>45.850698459999997</v>
      </c>
      <c r="E4818" s="200">
        <v>7047</v>
      </c>
    </row>
    <row r="4819" spans="2:5" x14ac:dyDescent="0.2">
      <c r="B4819" s="195" t="s">
        <v>277</v>
      </c>
      <c r="C4819" s="196">
        <v>7.7431342399999998</v>
      </c>
      <c r="D4819" s="208">
        <v>45.349014889999999</v>
      </c>
      <c r="E4819" s="200">
        <v>1176</v>
      </c>
    </row>
    <row r="4820" spans="2:5" x14ac:dyDescent="0.2">
      <c r="B4820" s="195" t="s">
        <v>7128</v>
      </c>
      <c r="C4820" s="196">
        <v>8.9983813099999992</v>
      </c>
      <c r="D4820" s="208">
        <v>40.58497586</v>
      </c>
      <c r="E4820" s="200">
        <v>90052</v>
      </c>
    </row>
    <row r="4821" spans="2:5" x14ac:dyDescent="0.2">
      <c r="B4821" s="197" t="s">
        <v>4031</v>
      </c>
      <c r="C4821" s="198">
        <v>11.478202080000001</v>
      </c>
      <c r="D4821" s="209">
        <v>44.444836559999999</v>
      </c>
      <c r="E4821" s="200">
        <v>37046</v>
      </c>
    </row>
    <row r="4822" spans="2:5" x14ac:dyDescent="0.2">
      <c r="B4822" s="195" t="s">
        <v>1082</v>
      </c>
      <c r="C4822" s="196">
        <v>8.3762261599999999</v>
      </c>
      <c r="D4822" s="208">
        <v>45.10189355</v>
      </c>
      <c r="E4822" s="200">
        <v>6123</v>
      </c>
    </row>
    <row r="4823" spans="2:5" x14ac:dyDescent="0.2">
      <c r="B4823" s="195" t="s">
        <v>1906</v>
      </c>
      <c r="C4823" s="196">
        <v>8.9229259499999998</v>
      </c>
      <c r="D4823" s="208">
        <v>45.368772720000003</v>
      </c>
      <c r="E4823" s="200">
        <v>15165</v>
      </c>
    </row>
    <row r="4824" spans="2:5" x14ac:dyDescent="0.2">
      <c r="B4824" s="195" t="s">
        <v>8016</v>
      </c>
      <c r="C4824" s="196">
        <v>8.7193265499999999</v>
      </c>
      <c r="D4824" s="208">
        <v>39.595720499999999</v>
      </c>
      <c r="E4824" s="200">
        <v>111052</v>
      </c>
    </row>
    <row r="4825" spans="2:5" x14ac:dyDescent="0.2">
      <c r="B4825" s="195" t="s">
        <v>6857</v>
      </c>
      <c r="C4825" s="196">
        <v>15.305704779999999</v>
      </c>
      <c r="D4825" s="208">
        <v>38.180129270000002</v>
      </c>
      <c r="E4825" s="200">
        <v>83064</v>
      </c>
    </row>
    <row r="4826" spans="2:5" x14ac:dyDescent="0.2">
      <c r="B4826" s="195" t="s">
        <v>6700</v>
      </c>
      <c r="C4826" s="196">
        <v>12.55709849</v>
      </c>
      <c r="D4826" s="208">
        <v>37.981092369999999</v>
      </c>
      <c r="E4826" s="200">
        <v>81013</v>
      </c>
    </row>
    <row r="4827" spans="2:5" x14ac:dyDescent="0.2">
      <c r="B4827" s="197" t="s">
        <v>5658</v>
      </c>
      <c r="C4827" s="198">
        <v>13.993391259999999</v>
      </c>
      <c r="D4827" s="209">
        <v>42.051075189999999</v>
      </c>
      <c r="E4827" s="200">
        <v>66066</v>
      </c>
    </row>
    <row r="4828" spans="2:5" x14ac:dyDescent="0.2">
      <c r="B4828" s="195" t="s">
        <v>7069</v>
      </c>
      <c r="C4828" s="196">
        <v>15.09315194</v>
      </c>
      <c r="D4828" s="208">
        <v>36.716086570000002</v>
      </c>
      <c r="E4828" s="200">
        <v>89014</v>
      </c>
    </row>
    <row r="4829" spans="2:5" x14ac:dyDescent="0.2">
      <c r="B4829" s="197" t="s">
        <v>4608</v>
      </c>
      <c r="C4829" s="198">
        <v>12.07100814</v>
      </c>
      <c r="D4829" s="209">
        <v>43.02209431</v>
      </c>
      <c r="E4829" s="200">
        <v>54036</v>
      </c>
    </row>
    <row r="4830" spans="2:5" x14ac:dyDescent="0.2">
      <c r="B4830" s="195" t="s">
        <v>2330</v>
      </c>
      <c r="C4830" s="196">
        <v>10.508362999999999</v>
      </c>
      <c r="D4830" s="208">
        <v>45.509450649999998</v>
      </c>
      <c r="E4830" s="200">
        <v>17129</v>
      </c>
    </row>
    <row r="4831" spans="2:5" x14ac:dyDescent="0.2">
      <c r="B4831" s="195" t="s">
        <v>1083</v>
      </c>
      <c r="C4831" s="196">
        <v>8.8900020699999995</v>
      </c>
      <c r="D4831" s="208">
        <v>44.820726039999997</v>
      </c>
      <c r="E4831" s="200">
        <v>6124</v>
      </c>
    </row>
    <row r="4832" spans="2:5" x14ac:dyDescent="0.2">
      <c r="B4832" s="195" t="s">
        <v>7587</v>
      </c>
      <c r="C4832" s="196">
        <v>9.4473933500000005</v>
      </c>
      <c r="D4832" s="208">
        <v>45.680248140000003</v>
      </c>
      <c r="E4832" s="200">
        <v>97062</v>
      </c>
    </row>
    <row r="4833" spans="2:5" x14ac:dyDescent="0.2">
      <c r="B4833" s="195" t="s">
        <v>3403</v>
      </c>
      <c r="C4833" s="196">
        <v>11.852474170000001</v>
      </c>
      <c r="D4833" s="208">
        <v>45.826522019999999</v>
      </c>
      <c r="E4833" s="200">
        <v>26054</v>
      </c>
    </row>
    <row r="4834" spans="2:5" x14ac:dyDescent="0.2">
      <c r="B4834" s="195" t="s">
        <v>1907</v>
      </c>
      <c r="C4834" s="196">
        <v>9.1660676700000003</v>
      </c>
      <c r="D4834" s="208">
        <v>45.568551599999999</v>
      </c>
      <c r="E4834" s="200">
        <v>15166</v>
      </c>
    </row>
    <row r="4835" spans="2:5" x14ac:dyDescent="0.2">
      <c r="B4835" s="195" t="s">
        <v>2331</v>
      </c>
      <c r="C4835" s="196">
        <v>10.077761750000001</v>
      </c>
      <c r="D4835" s="208">
        <v>45.590408799999999</v>
      </c>
      <c r="E4835" s="200">
        <v>17130</v>
      </c>
    </row>
    <row r="4836" spans="2:5" x14ac:dyDescent="0.2">
      <c r="B4836" s="195" t="s">
        <v>2659</v>
      </c>
      <c r="C4836" s="196">
        <v>9.9275833599999999</v>
      </c>
      <c r="D4836" s="208">
        <v>45.238760470000003</v>
      </c>
      <c r="E4836" s="200">
        <v>19065</v>
      </c>
    </row>
    <row r="4837" spans="2:5" x14ac:dyDescent="0.2">
      <c r="B4837" s="195" t="s">
        <v>3546</v>
      </c>
      <c r="C4837" s="196">
        <v>11.87608719</v>
      </c>
      <c r="D4837" s="208">
        <v>45.406929869999999</v>
      </c>
      <c r="E4837" s="200">
        <v>28060</v>
      </c>
    </row>
    <row r="4838" spans="2:5" x14ac:dyDescent="0.2">
      <c r="B4838" s="195" t="s">
        <v>7129</v>
      </c>
      <c r="C4838" s="196">
        <v>8.6304401500000001</v>
      </c>
      <c r="D4838" s="208">
        <v>40.39800657</v>
      </c>
      <c r="E4838" s="200">
        <v>90053</v>
      </c>
    </row>
    <row r="4839" spans="2:5" x14ac:dyDescent="0.2">
      <c r="B4839" s="195" t="s">
        <v>7166</v>
      </c>
      <c r="C4839" s="196">
        <v>9.52254209</v>
      </c>
      <c r="D4839" s="208">
        <v>40.767050509999997</v>
      </c>
      <c r="E4839" s="200">
        <v>90090</v>
      </c>
    </row>
    <row r="4840" spans="2:5" x14ac:dyDescent="0.2">
      <c r="B4840" s="197" t="s">
        <v>5521</v>
      </c>
      <c r="C4840" s="198">
        <v>15.659520300000001</v>
      </c>
      <c r="D4840" s="209">
        <v>40.34105151</v>
      </c>
      <c r="E4840" s="200">
        <v>65087</v>
      </c>
    </row>
    <row r="4841" spans="2:5" x14ac:dyDescent="0.2">
      <c r="B4841" s="197" t="s">
        <v>5191</v>
      </c>
      <c r="C4841" s="198">
        <v>14.887302780000001</v>
      </c>
      <c r="D4841" s="209">
        <v>41.16859857</v>
      </c>
      <c r="E4841" s="200">
        <v>62045</v>
      </c>
    </row>
    <row r="4842" spans="2:5" x14ac:dyDescent="0.2">
      <c r="B4842" s="195" t="s">
        <v>748</v>
      </c>
      <c r="C4842" s="196">
        <v>7.2765577800000001</v>
      </c>
      <c r="D4842" s="208">
        <v>44.685446480000003</v>
      </c>
      <c r="E4842" s="200">
        <v>4157</v>
      </c>
    </row>
    <row r="4843" spans="2:5" x14ac:dyDescent="0.2">
      <c r="B4843" s="195" t="s">
        <v>3404</v>
      </c>
      <c r="C4843" s="196">
        <v>12.153535400000001</v>
      </c>
      <c r="D4843" s="208">
        <v>45.671641280000003</v>
      </c>
      <c r="E4843" s="200">
        <v>26055</v>
      </c>
    </row>
    <row r="4844" spans="2:5" x14ac:dyDescent="0.2">
      <c r="B4844" s="197" t="s">
        <v>5522</v>
      </c>
      <c r="C4844" s="198">
        <v>14.619440409999999</v>
      </c>
      <c r="D4844" s="209">
        <v>40.74107352</v>
      </c>
      <c r="E4844" s="200">
        <v>65088</v>
      </c>
    </row>
    <row r="4845" spans="2:5" x14ac:dyDescent="0.2">
      <c r="B4845" s="197" t="s">
        <v>4772</v>
      </c>
      <c r="C4845" s="198">
        <v>12.99748681</v>
      </c>
      <c r="D4845" s="209">
        <v>42.189549139999997</v>
      </c>
      <c r="E4845" s="200">
        <v>57048</v>
      </c>
    </row>
    <row r="4846" spans="2:5" x14ac:dyDescent="0.2">
      <c r="B4846" s="195" t="s">
        <v>2107</v>
      </c>
      <c r="C4846" s="196">
        <v>9.6733147899999992</v>
      </c>
      <c r="D4846" s="208">
        <v>45.533594110000003</v>
      </c>
      <c r="E4846" s="200">
        <v>16154</v>
      </c>
    </row>
    <row r="4847" spans="2:5" x14ac:dyDescent="0.2">
      <c r="B4847" s="195" t="s">
        <v>6858</v>
      </c>
      <c r="C4847" s="196">
        <v>15.359499359999999</v>
      </c>
      <c r="D4847" s="208">
        <v>37.986587790000002</v>
      </c>
      <c r="E4847" s="200">
        <v>83065</v>
      </c>
    </row>
    <row r="4848" spans="2:5" x14ac:dyDescent="0.2">
      <c r="B4848" s="197" t="s">
        <v>5852</v>
      </c>
      <c r="C4848" s="198">
        <v>14.498517789999999</v>
      </c>
      <c r="D4848" s="209">
        <v>42.162707140000002</v>
      </c>
      <c r="E4848" s="200">
        <v>69059</v>
      </c>
    </row>
    <row r="4849" spans="2:5" x14ac:dyDescent="0.2">
      <c r="B4849" s="197" t="s">
        <v>3709</v>
      </c>
      <c r="C4849" s="198">
        <v>13.188117050000001</v>
      </c>
      <c r="D4849" s="209">
        <v>46.124184130000003</v>
      </c>
      <c r="E4849" s="200">
        <v>30068</v>
      </c>
    </row>
    <row r="4850" spans="2:5" x14ac:dyDescent="0.2">
      <c r="B4850" s="195" t="s">
        <v>749</v>
      </c>
      <c r="C4850" s="196">
        <v>7.4299358199999999</v>
      </c>
      <c r="D4850" s="208">
        <v>44.61374464</v>
      </c>
      <c r="E4850" s="200">
        <v>4158</v>
      </c>
    </row>
    <row r="4851" spans="2:5" x14ac:dyDescent="0.2">
      <c r="B4851" s="195" t="s">
        <v>7588</v>
      </c>
      <c r="C4851" s="196">
        <v>9.4024441700000008</v>
      </c>
      <c r="D4851" s="208">
        <v>46.05981895</v>
      </c>
      <c r="E4851" s="200">
        <v>97063</v>
      </c>
    </row>
    <row r="4852" spans="2:5" x14ac:dyDescent="0.2">
      <c r="B4852" s="197" t="s">
        <v>5382</v>
      </c>
      <c r="C4852" s="198">
        <v>14.605186679999999</v>
      </c>
      <c r="D4852" s="209">
        <v>40.89678318</v>
      </c>
      <c r="E4852" s="200">
        <v>64068</v>
      </c>
    </row>
    <row r="4853" spans="2:5" x14ac:dyDescent="0.2">
      <c r="B4853" s="197" t="s">
        <v>5192</v>
      </c>
      <c r="C4853" s="198">
        <v>14.873512959999999</v>
      </c>
      <c r="D4853" s="209">
        <v>41.246527929999999</v>
      </c>
      <c r="E4853" s="200">
        <v>62046</v>
      </c>
    </row>
    <row r="4854" spans="2:5" x14ac:dyDescent="0.2">
      <c r="B4854" s="195" t="s">
        <v>2332</v>
      </c>
      <c r="C4854" s="196">
        <v>10.29275715</v>
      </c>
      <c r="D4854" s="208">
        <v>46.078872680000003</v>
      </c>
      <c r="E4854" s="200">
        <v>17131</v>
      </c>
    </row>
    <row r="4855" spans="2:5" x14ac:dyDescent="0.2">
      <c r="B4855" s="195" t="s">
        <v>2333</v>
      </c>
      <c r="C4855" s="196">
        <v>10.39994355</v>
      </c>
      <c r="D4855" s="208">
        <v>45.553004770000001</v>
      </c>
      <c r="E4855" s="200">
        <v>17132</v>
      </c>
    </row>
    <row r="4856" spans="2:5" x14ac:dyDescent="0.2">
      <c r="B4856" s="195" t="s">
        <v>2108</v>
      </c>
      <c r="C4856" s="196">
        <v>9.6063797700000002</v>
      </c>
      <c r="D4856" s="208">
        <v>45.727210620000001</v>
      </c>
      <c r="E4856" s="200">
        <v>16155</v>
      </c>
    </row>
    <row r="4857" spans="2:5" x14ac:dyDescent="0.2">
      <c r="B4857" s="197" t="s">
        <v>3972</v>
      </c>
      <c r="C4857" s="198">
        <v>10.64775313</v>
      </c>
      <c r="D4857" s="209">
        <v>44.32072428</v>
      </c>
      <c r="E4857" s="200">
        <v>36029</v>
      </c>
    </row>
    <row r="4858" spans="2:5" x14ac:dyDescent="0.2">
      <c r="B4858" s="197" t="s">
        <v>6103</v>
      </c>
      <c r="C4858" s="198">
        <v>16.97802218</v>
      </c>
      <c r="D4858" s="209">
        <v>40.611164420000001</v>
      </c>
      <c r="E4858" s="200">
        <v>73020</v>
      </c>
    </row>
    <row r="4859" spans="2:5" x14ac:dyDescent="0.2">
      <c r="B4859" s="197" t="s">
        <v>6104</v>
      </c>
      <c r="C4859" s="198">
        <v>17.03719997</v>
      </c>
      <c r="D4859" s="209">
        <v>40.57850783</v>
      </c>
      <c r="E4859" s="200">
        <v>73021</v>
      </c>
    </row>
    <row r="4860" spans="2:5" x14ac:dyDescent="0.2">
      <c r="B4860" s="195" t="s">
        <v>7018</v>
      </c>
      <c r="C4860" s="196">
        <v>14.745763849999999</v>
      </c>
      <c r="D4860" s="208">
        <v>37.327659279999999</v>
      </c>
      <c r="E4860" s="200">
        <v>87032</v>
      </c>
    </row>
    <row r="4861" spans="2:5" x14ac:dyDescent="0.2">
      <c r="B4861" s="197" t="s">
        <v>4455</v>
      </c>
      <c r="C4861" s="198">
        <v>10.773078809999999</v>
      </c>
      <c r="D4861" s="209">
        <v>43.604823080000003</v>
      </c>
      <c r="E4861" s="200">
        <v>50024</v>
      </c>
    </row>
    <row r="4862" spans="2:5" x14ac:dyDescent="0.2">
      <c r="B4862" s="197" t="s">
        <v>3882</v>
      </c>
      <c r="C4862" s="198">
        <v>10.192403649999999</v>
      </c>
      <c r="D4862" s="209">
        <v>44.435353139999997</v>
      </c>
      <c r="E4862" s="200">
        <v>34026</v>
      </c>
    </row>
    <row r="4863" spans="2:5" x14ac:dyDescent="0.2">
      <c r="B4863" s="197" t="s">
        <v>5947</v>
      </c>
      <c r="C4863" s="198">
        <v>14.786736489999999</v>
      </c>
      <c r="D4863" s="209">
        <v>41.888475810000003</v>
      </c>
      <c r="E4863" s="200">
        <v>70050</v>
      </c>
    </row>
    <row r="4864" spans="2:5" x14ac:dyDescent="0.2">
      <c r="B4864" s="195" t="s">
        <v>7130</v>
      </c>
      <c r="C4864" s="196">
        <v>9.3830287099999996</v>
      </c>
      <c r="D4864" s="208">
        <v>41.177686739999999</v>
      </c>
      <c r="E4864" s="200">
        <v>90054</v>
      </c>
    </row>
    <row r="4865" spans="2:5" x14ac:dyDescent="0.2">
      <c r="B4865" s="195" t="s">
        <v>2109</v>
      </c>
      <c r="C4865" s="196">
        <v>9.5373057200000009</v>
      </c>
      <c r="D4865" s="208">
        <v>45.751226369999998</v>
      </c>
      <c r="E4865" s="200">
        <v>16156</v>
      </c>
    </row>
    <row r="4866" spans="2:5" x14ac:dyDescent="0.2">
      <c r="B4866" s="195" t="s">
        <v>6763</v>
      </c>
      <c r="C4866" s="196">
        <v>13.37965852</v>
      </c>
      <c r="D4866" s="208">
        <v>37.68162495</v>
      </c>
      <c r="E4866" s="200">
        <v>82052</v>
      </c>
    </row>
    <row r="4867" spans="2:5" x14ac:dyDescent="0.2">
      <c r="B4867" s="195" t="s">
        <v>278</v>
      </c>
      <c r="C4867" s="196">
        <v>7.9780495</v>
      </c>
      <c r="D4867" s="208">
        <v>45.457478039999998</v>
      </c>
      <c r="E4867" s="200">
        <v>1177</v>
      </c>
    </row>
    <row r="4868" spans="2:5" x14ac:dyDescent="0.2">
      <c r="B4868" s="195" t="s">
        <v>2660</v>
      </c>
      <c r="C4868" s="196">
        <v>9.5779330599999994</v>
      </c>
      <c r="D4868" s="208">
        <v>45.389050060000002</v>
      </c>
      <c r="E4868" s="200">
        <v>19066</v>
      </c>
    </row>
    <row r="4869" spans="2:5" x14ac:dyDescent="0.2">
      <c r="B4869" s="195" t="s">
        <v>6285</v>
      </c>
      <c r="C4869" s="196">
        <v>15.98079291</v>
      </c>
      <c r="D4869" s="208">
        <v>40.930607909999999</v>
      </c>
      <c r="E4869" s="200">
        <v>76057</v>
      </c>
    </row>
    <row r="4870" spans="2:5" x14ac:dyDescent="0.2">
      <c r="B4870" s="195" t="s">
        <v>7070</v>
      </c>
      <c r="C4870" s="196">
        <v>14.90382617</v>
      </c>
      <c r="D4870" s="208">
        <v>37.061880270000003</v>
      </c>
      <c r="E4870" s="200">
        <v>89015</v>
      </c>
    </row>
    <row r="4871" spans="2:5" x14ac:dyDescent="0.2">
      <c r="B4871" s="197" t="s">
        <v>3710</v>
      </c>
      <c r="C4871" s="198">
        <v>13.07946068</v>
      </c>
      <c r="D4871" s="209">
        <v>45.804374449999997</v>
      </c>
      <c r="E4871" s="200">
        <v>30069</v>
      </c>
    </row>
    <row r="4872" spans="2:5" x14ac:dyDescent="0.2">
      <c r="B4872" s="195" t="s">
        <v>2334</v>
      </c>
      <c r="C4872" s="196">
        <v>9.8858214800000006</v>
      </c>
      <c r="D4872" s="208">
        <v>45.598477629999998</v>
      </c>
      <c r="E4872" s="200">
        <v>17133</v>
      </c>
    </row>
    <row r="4873" spans="2:5" x14ac:dyDescent="0.2">
      <c r="B4873" s="195" t="s">
        <v>466</v>
      </c>
      <c r="C4873" s="196">
        <v>8.2328243400000005</v>
      </c>
      <c r="D4873" s="208">
        <v>45.184500020000002</v>
      </c>
      <c r="E4873" s="200">
        <v>2090</v>
      </c>
    </row>
    <row r="4874" spans="2:5" x14ac:dyDescent="0.2">
      <c r="B4874" s="197" t="s">
        <v>4400</v>
      </c>
      <c r="C4874" s="198">
        <v>11.54729229</v>
      </c>
      <c r="D4874" s="209">
        <v>44.11226722</v>
      </c>
      <c r="E4874" s="200">
        <v>48031</v>
      </c>
    </row>
    <row r="4875" spans="2:5" x14ac:dyDescent="0.2">
      <c r="B4875" s="197" t="s">
        <v>5853</v>
      </c>
      <c r="C4875" s="198">
        <v>14.137773920000001</v>
      </c>
      <c r="D4875" s="209">
        <v>41.98344831</v>
      </c>
      <c r="E4875" s="200">
        <v>69060</v>
      </c>
    </row>
    <row r="4876" spans="2:5" x14ac:dyDescent="0.2">
      <c r="B4876" s="195" t="s">
        <v>6558</v>
      </c>
      <c r="C4876" s="196">
        <v>16.451992839999999</v>
      </c>
      <c r="D4876" s="208">
        <v>38.748274539999997</v>
      </c>
      <c r="E4876" s="200">
        <v>79089</v>
      </c>
    </row>
    <row r="4877" spans="2:5" x14ac:dyDescent="0.2">
      <c r="B4877" s="195" t="s">
        <v>6764</v>
      </c>
      <c r="C4877" s="196">
        <v>13.36235675</v>
      </c>
      <c r="D4877" s="208">
        <v>38.115697249999997</v>
      </c>
      <c r="E4877" s="200">
        <v>82053</v>
      </c>
    </row>
    <row r="4878" spans="2:5" x14ac:dyDescent="0.2">
      <c r="B4878" s="197" t="s">
        <v>4871</v>
      </c>
      <c r="C4878" s="198">
        <v>12.88915634</v>
      </c>
      <c r="D4878" s="209">
        <v>41.839425380000002</v>
      </c>
      <c r="E4878" s="200">
        <v>58074</v>
      </c>
    </row>
    <row r="4879" spans="2:5" x14ac:dyDescent="0.2">
      <c r="B4879" s="195" t="s">
        <v>2509</v>
      </c>
      <c r="C4879" s="196">
        <v>8.5346774199999995</v>
      </c>
      <c r="D4879" s="208">
        <v>45.305840660000001</v>
      </c>
      <c r="E4879" s="200">
        <v>18107</v>
      </c>
    </row>
    <row r="4880" spans="2:5" x14ac:dyDescent="0.2">
      <c r="B4880" s="197" t="s">
        <v>4997</v>
      </c>
      <c r="C4880" s="198">
        <v>13.05934171</v>
      </c>
      <c r="D4880" s="209">
        <v>41.804893460000002</v>
      </c>
      <c r="E4880" s="200">
        <v>60046</v>
      </c>
    </row>
    <row r="4881" spans="2:5" x14ac:dyDescent="0.2">
      <c r="B4881" s="195" t="s">
        <v>6646</v>
      </c>
      <c r="C4881" s="196">
        <v>15.98331894</v>
      </c>
      <c r="D4881" s="208">
        <v>37.919279369999998</v>
      </c>
      <c r="E4881" s="200">
        <v>80056</v>
      </c>
    </row>
    <row r="4882" spans="2:5" x14ac:dyDescent="0.2">
      <c r="B4882" s="195" t="s">
        <v>7722</v>
      </c>
      <c r="C4882" s="196">
        <v>16.913350250000001</v>
      </c>
      <c r="D4882" s="208">
        <v>39.30831843</v>
      </c>
      <c r="E4882" s="200">
        <v>101016</v>
      </c>
    </row>
    <row r="4883" spans="2:5" x14ac:dyDescent="0.2">
      <c r="B4883" s="195" t="s">
        <v>7835</v>
      </c>
      <c r="C4883" s="196">
        <v>8.2578589400000002</v>
      </c>
      <c r="D4883" s="208">
        <v>46.043468619999999</v>
      </c>
      <c r="E4883" s="200">
        <v>103052</v>
      </c>
    </row>
    <row r="4884" spans="2:5" x14ac:dyDescent="0.2">
      <c r="B4884" s="195" t="s">
        <v>1337</v>
      </c>
      <c r="C4884" s="196">
        <v>8.2749641599999997</v>
      </c>
      <c r="D4884" s="208">
        <v>44.327631920000002</v>
      </c>
      <c r="E4884" s="200">
        <v>9047</v>
      </c>
    </row>
    <row r="4885" spans="2:5" x14ac:dyDescent="0.2">
      <c r="B4885" s="197" t="s">
        <v>5276</v>
      </c>
      <c r="C4885" s="198">
        <v>14.55633716</v>
      </c>
      <c r="D4885" s="209">
        <v>40.86703164</v>
      </c>
      <c r="E4885" s="200">
        <v>63052</v>
      </c>
    </row>
    <row r="4886" spans="2:5" x14ac:dyDescent="0.2">
      <c r="B4886" s="195" t="s">
        <v>6928</v>
      </c>
      <c r="C4886" s="196">
        <v>13.7636752</v>
      </c>
      <c r="D4886" s="208">
        <v>37.19167642</v>
      </c>
      <c r="E4886" s="200">
        <v>84027</v>
      </c>
    </row>
    <row r="4887" spans="2:5" x14ac:dyDescent="0.2">
      <c r="B4887" s="197" t="s">
        <v>3711</v>
      </c>
      <c r="C4887" s="198">
        <v>13.309867130000001</v>
      </c>
      <c r="D4887" s="209">
        <v>45.904757869999997</v>
      </c>
      <c r="E4887" s="200">
        <v>30070</v>
      </c>
    </row>
    <row r="4888" spans="2:5" x14ac:dyDescent="0.2">
      <c r="B4888" s="195" t="s">
        <v>6190</v>
      </c>
      <c r="C4888" s="196">
        <v>18.38130645</v>
      </c>
      <c r="D4888" s="208">
        <v>40.131627629999997</v>
      </c>
      <c r="E4888" s="200">
        <v>75058</v>
      </c>
    </row>
    <row r="4889" spans="2:5" x14ac:dyDescent="0.2">
      <c r="B4889" s="195" t="s">
        <v>7399</v>
      </c>
      <c r="C4889" s="196">
        <v>8.6456822300000002</v>
      </c>
      <c r="D4889" s="208">
        <v>39.875996270000002</v>
      </c>
      <c r="E4889" s="200">
        <v>95039</v>
      </c>
    </row>
    <row r="4890" spans="2:5" x14ac:dyDescent="0.2">
      <c r="B4890" s="195" t="s">
        <v>6647</v>
      </c>
      <c r="C4890" s="196">
        <v>15.84981529</v>
      </c>
      <c r="D4890" s="208">
        <v>38.357381609999997</v>
      </c>
      <c r="E4890" s="200">
        <v>80057</v>
      </c>
    </row>
    <row r="4891" spans="2:5" x14ac:dyDescent="0.2">
      <c r="B4891" s="197" t="s">
        <v>4298</v>
      </c>
      <c r="C4891" s="198">
        <v>13.45855304</v>
      </c>
      <c r="D4891" s="209">
        <v>42.899320199999998</v>
      </c>
      <c r="E4891" s="200">
        <v>44056</v>
      </c>
    </row>
    <row r="4892" spans="2:5" x14ac:dyDescent="0.2">
      <c r="B4892" s="197" t="s">
        <v>5854</v>
      </c>
      <c r="C4892" s="198">
        <v>14.5807302</v>
      </c>
      <c r="D4892" s="209">
        <v>41.938768289999999</v>
      </c>
      <c r="E4892" s="200">
        <v>69061</v>
      </c>
    </row>
    <row r="4893" spans="2:5" x14ac:dyDescent="0.2">
      <c r="B4893" s="197" t="s">
        <v>6070</v>
      </c>
      <c r="C4893" s="198">
        <v>16.704014770000001</v>
      </c>
      <c r="D4893" s="209">
        <v>41.056647890000001</v>
      </c>
      <c r="E4893" s="200">
        <v>72033</v>
      </c>
    </row>
    <row r="4894" spans="2:5" x14ac:dyDescent="0.2">
      <c r="B4894" s="197" t="s">
        <v>4872</v>
      </c>
      <c r="C4894" s="198">
        <v>12.765112179999999</v>
      </c>
      <c r="D4894" s="209">
        <v>42.066546000000002</v>
      </c>
      <c r="E4894" s="200">
        <v>58075</v>
      </c>
    </row>
    <row r="4895" spans="2:5" x14ac:dyDescent="0.2">
      <c r="B4895" s="197" t="s">
        <v>5855</v>
      </c>
      <c r="C4895" s="198">
        <v>14.22995712</v>
      </c>
      <c r="D4895" s="209">
        <v>42.124137429999998</v>
      </c>
      <c r="E4895" s="200">
        <v>69062</v>
      </c>
    </row>
    <row r="4896" spans="2:5" x14ac:dyDescent="0.2">
      <c r="B4896" s="197" t="s">
        <v>5523</v>
      </c>
      <c r="C4896" s="198">
        <v>15.291739570000001</v>
      </c>
      <c r="D4896" s="209">
        <v>40.66015522</v>
      </c>
      <c r="E4896" s="200">
        <v>65089</v>
      </c>
    </row>
    <row r="4897" spans="2:5" x14ac:dyDescent="0.2">
      <c r="B4897" s="195" t="s">
        <v>2110</v>
      </c>
      <c r="C4897" s="196">
        <v>9.8378741400000003</v>
      </c>
      <c r="D4897" s="208">
        <v>45.583474930000001</v>
      </c>
      <c r="E4897" s="200">
        <v>16157</v>
      </c>
    </row>
    <row r="4898" spans="2:5" x14ac:dyDescent="0.2">
      <c r="B4898" s="195" t="s">
        <v>3123</v>
      </c>
      <c r="C4898" s="196">
        <v>11.1545684</v>
      </c>
      <c r="D4898" s="208">
        <v>45.324691739999999</v>
      </c>
      <c r="E4898" s="200">
        <v>23056</v>
      </c>
    </row>
    <row r="4899" spans="2:5" x14ac:dyDescent="0.2">
      <c r="B4899" s="195" t="s">
        <v>2984</v>
      </c>
      <c r="C4899" s="196">
        <v>11.352134100000001</v>
      </c>
      <c r="D4899" s="208">
        <v>46.129908399999998</v>
      </c>
      <c r="E4899" s="200">
        <v>22133</v>
      </c>
    </row>
    <row r="4900" spans="2:5" x14ac:dyDescent="0.2">
      <c r="B4900" s="195" t="s">
        <v>6447</v>
      </c>
      <c r="C4900" s="196">
        <v>16.67857124</v>
      </c>
      <c r="D4900" s="208">
        <v>39.531019270000002</v>
      </c>
      <c r="E4900" s="200">
        <v>78089</v>
      </c>
    </row>
    <row r="4901" spans="2:5" x14ac:dyDescent="0.2">
      <c r="B4901" s="197" t="s">
        <v>3712</v>
      </c>
      <c r="C4901" s="198">
        <v>13.015433489999999</v>
      </c>
      <c r="D4901" s="209">
        <v>46.528950430000002</v>
      </c>
      <c r="E4901" s="200">
        <v>30071</v>
      </c>
    </row>
    <row r="4902" spans="2:5" x14ac:dyDescent="0.2">
      <c r="B4902" s="195" t="s">
        <v>750</v>
      </c>
      <c r="C4902" s="196">
        <v>7.9138509199999998</v>
      </c>
      <c r="D4902" s="208">
        <v>44.277125789999999</v>
      </c>
      <c r="E4902" s="200">
        <v>4159</v>
      </c>
    </row>
    <row r="4903" spans="2:5" x14ac:dyDescent="0.2">
      <c r="B4903" s="195" t="s">
        <v>279</v>
      </c>
      <c r="C4903" s="196">
        <v>7.5881616599999999</v>
      </c>
      <c r="D4903" s="208">
        <v>44.830473980000001</v>
      </c>
      <c r="E4903" s="200">
        <v>1178</v>
      </c>
    </row>
    <row r="4904" spans="2:5" x14ac:dyDescent="0.2">
      <c r="B4904" s="195" t="s">
        <v>2510</v>
      </c>
      <c r="C4904" s="196">
        <v>9.05106462</v>
      </c>
      <c r="D4904" s="208">
        <v>45.07522925</v>
      </c>
      <c r="E4904" s="200">
        <v>18108</v>
      </c>
    </row>
    <row r="4905" spans="2:5" x14ac:dyDescent="0.2">
      <c r="B4905" s="195" t="s">
        <v>2985</v>
      </c>
      <c r="C4905" s="196">
        <v>11.542232200000001</v>
      </c>
      <c r="D4905" s="208">
        <v>46.285679369999997</v>
      </c>
      <c r="E4905" s="200">
        <v>22134</v>
      </c>
    </row>
    <row r="4906" spans="2:5" x14ac:dyDescent="0.2">
      <c r="B4906" s="195" t="s">
        <v>2661</v>
      </c>
      <c r="C4906" s="196">
        <v>9.5526909199999999</v>
      </c>
      <c r="D4906" s="208">
        <v>45.406681429999999</v>
      </c>
      <c r="E4906" s="200">
        <v>19067</v>
      </c>
    </row>
    <row r="4907" spans="2:5" x14ac:dyDescent="0.2">
      <c r="B4907" s="195" t="s">
        <v>6448</v>
      </c>
      <c r="C4907" s="196">
        <v>16.453750190000001</v>
      </c>
      <c r="D4907" s="208">
        <v>39.060070690000003</v>
      </c>
      <c r="E4907" s="200">
        <v>78090</v>
      </c>
    </row>
    <row r="4908" spans="2:5" x14ac:dyDescent="0.2">
      <c r="B4908" s="197" t="s">
        <v>4609</v>
      </c>
      <c r="C4908" s="198">
        <v>12.10062935</v>
      </c>
      <c r="D4908" s="209">
        <v>43.029356210000003</v>
      </c>
      <c r="E4908" s="200">
        <v>54037</v>
      </c>
    </row>
    <row r="4909" spans="2:5" x14ac:dyDescent="0.2">
      <c r="B4909" s="197" t="s">
        <v>5193</v>
      </c>
      <c r="C4909" s="198">
        <v>14.70242051</v>
      </c>
      <c r="D4909" s="209">
        <v>41.011293780000003</v>
      </c>
      <c r="E4909" s="200">
        <v>62047</v>
      </c>
    </row>
    <row r="4910" spans="2:5" x14ac:dyDescent="0.2">
      <c r="B4910" s="197" t="s">
        <v>6017</v>
      </c>
      <c r="C4910" s="198">
        <v>15.27707676</v>
      </c>
      <c r="D4910" s="209">
        <v>41.220256999999997</v>
      </c>
      <c r="E4910" s="200">
        <v>71037</v>
      </c>
    </row>
    <row r="4911" spans="2:5" x14ac:dyDescent="0.2">
      <c r="B4911" s="195" t="s">
        <v>6701</v>
      </c>
      <c r="C4911" s="196">
        <v>11.94474454</v>
      </c>
      <c r="D4911" s="208">
        <v>36.83189316</v>
      </c>
      <c r="E4911" s="200">
        <v>81014</v>
      </c>
    </row>
    <row r="4912" spans="2:5" x14ac:dyDescent="0.2">
      <c r="B4912" s="195" t="s">
        <v>1908</v>
      </c>
      <c r="C4912" s="196">
        <v>9.3539287600000005</v>
      </c>
      <c r="D4912" s="208">
        <v>45.43969396</v>
      </c>
      <c r="E4912" s="200">
        <v>15167</v>
      </c>
    </row>
    <row r="4913" spans="2:5" x14ac:dyDescent="0.2">
      <c r="B4913" s="195" t="s">
        <v>6449</v>
      </c>
      <c r="C4913" s="196">
        <v>16.041520080000002</v>
      </c>
      <c r="D4913" s="208">
        <v>39.35993586</v>
      </c>
      <c r="E4913" s="200">
        <v>78091</v>
      </c>
    </row>
    <row r="4914" spans="2:5" x14ac:dyDescent="0.2">
      <c r="B4914" s="197" t="s">
        <v>5194</v>
      </c>
      <c r="C4914" s="198">
        <v>14.579179570000001</v>
      </c>
      <c r="D4914" s="209">
        <v>41.037306260000001</v>
      </c>
      <c r="E4914" s="200">
        <v>62048</v>
      </c>
    </row>
    <row r="4915" spans="2:5" x14ac:dyDescent="0.2">
      <c r="B4915" s="195" t="s">
        <v>6450</v>
      </c>
      <c r="C4915" s="196">
        <v>15.905809550000001</v>
      </c>
      <c r="D4915" s="208">
        <v>39.871589790000002</v>
      </c>
      <c r="E4915" s="200">
        <v>78092</v>
      </c>
    </row>
    <row r="4916" spans="2:5" x14ac:dyDescent="0.2">
      <c r="B4916" s="195" t="s">
        <v>3624</v>
      </c>
      <c r="C4916" s="196">
        <v>12.031060780000001</v>
      </c>
      <c r="D4916" s="208">
        <v>44.987868480000003</v>
      </c>
      <c r="E4916" s="200">
        <v>29034</v>
      </c>
    </row>
    <row r="4917" spans="2:5" x14ac:dyDescent="0.2">
      <c r="B4917" s="195" t="s">
        <v>1909</v>
      </c>
      <c r="C4917" s="196">
        <v>8.9523869099999995</v>
      </c>
      <c r="D4917" s="208">
        <v>45.558014129999997</v>
      </c>
      <c r="E4917" s="200">
        <v>15168</v>
      </c>
    </row>
    <row r="4918" spans="2:5" x14ac:dyDescent="0.2">
      <c r="B4918" s="195" t="s">
        <v>6191</v>
      </c>
      <c r="C4918" s="196">
        <v>18.12660455</v>
      </c>
      <c r="D4918" s="208">
        <v>40.04540729</v>
      </c>
      <c r="E4918" s="200">
        <v>75059</v>
      </c>
    </row>
    <row r="4919" spans="2:5" x14ac:dyDescent="0.2">
      <c r="B4919" s="195" t="s">
        <v>2335</v>
      </c>
      <c r="C4919" s="196">
        <v>9.9576198900000001</v>
      </c>
      <c r="D4919" s="208">
        <v>45.661595159999997</v>
      </c>
      <c r="E4919" s="200">
        <v>17134</v>
      </c>
    </row>
    <row r="4920" spans="2:5" x14ac:dyDescent="0.2">
      <c r="B4920" s="195" t="s">
        <v>2839</v>
      </c>
      <c r="C4920" s="196">
        <v>11.073509359999999</v>
      </c>
      <c r="D4920" s="208">
        <v>46.684422300000001</v>
      </c>
      <c r="E4920" s="200">
        <v>21062</v>
      </c>
    </row>
    <row r="4921" spans="2:5" x14ac:dyDescent="0.2">
      <c r="B4921" s="195" t="s">
        <v>280</v>
      </c>
      <c r="C4921" s="196">
        <v>7.7910275000000002</v>
      </c>
      <c r="D4921" s="208">
        <v>45.429985279999997</v>
      </c>
      <c r="E4921" s="200">
        <v>1179</v>
      </c>
    </row>
    <row r="4922" spans="2:5" x14ac:dyDescent="0.2">
      <c r="B4922" s="195" t="s">
        <v>6451</v>
      </c>
      <c r="C4922" s="196">
        <v>16.412764769999999</v>
      </c>
      <c r="D4922" s="208">
        <v>39.162801629999997</v>
      </c>
      <c r="E4922" s="200">
        <v>78093</v>
      </c>
    </row>
    <row r="4923" spans="2:5" x14ac:dyDescent="0.2">
      <c r="B4923" s="197" t="s">
        <v>5096</v>
      </c>
      <c r="C4923" s="198">
        <v>14.164216079999999</v>
      </c>
      <c r="D4923" s="209">
        <v>40.956505710000002</v>
      </c>
      <c r="E4923" s="200">
        <v>61054</v>
      </c>
    </row>
    <row r="4924" spans="2:5" x14ac:dyDescent="0.2">
      <c r="B4924" s="195" t="s">
        <v>1084</v>
      </c>
      <c r="C4924" s="196">
        <v>8.3828667499999998</v>
      </c>
      <c r="D4924" s="208">
        <v>44.515743190000002</v>
      </c>
      <c r="E4924" s="200">
        <v>6125</v>
      </c>
    </row>
    <row r="4925" spans="2:5" x14ac:dyDescent="0.2">
      <c r="B4925" s="195" t="s">
        <v>7759</v>
      </c>
      <c r="C4925" s="196">
        <v>15.924235879999999</v>
      </c>
      <c r="D4925" s="208">
        <v>38.681836599999997</v>
      </c>
      <c r="E4925" s="200">
        <v>102026</v>
      </c>
    </row>
    <row r="4926" spans="2:5" x14ac:dyDescent="0.2">
      <c r="B4926" s="195" t="s">
        <v>7589</v>
      </c>
      <c r="C4926" s="196">
        <v>9.3453814099999999</v>
      </c>
      <c r="D4926" s="208">
        <v>46.018126959999996</v>
      </c>
      <c r="E4926" s="200">
        <v>97064</v>
      </c>
    </row>
    <row r="4927" spans="2:5" x14ac:dyDescent="0.2">
      <c r="B4927" s="197" t="s">
        <v>3883</v>
      </c>
      <c r="C4927" s="198">
        <v>10.32834985</v>
      </c>
      <c r="D4927" s="209">
        <v>44.801073940000002</v>
      </c>
      <c r="E4927" s="200">
        <v>34027</v>
      </c>
    </row>
    <row r="4928" spans="2:5" x14ac:dyDescent="0.2">
      <c r="B4928" s="195" t="s">
        <v>1085</v>
      </c>
      <c r="C4928" s="196">
        <v>8.7586180000000002</v>
      </c>
      <c r="D4928" s="208">
        <v>44.670823660000003</v>
      </c>
      <c r="E4928" s="200">
        <v>6126</v>
      </c>
    </row>
    <row r="4929" spans="2:5" x14ac:dyDescent="0.2">
      <c r="B4929" s="195" t="s">
        <v>751</v>
      </c>
      <c r="C4929" s="196">
        <v>8.0713184800000004</v>
      </c>
      <c r="D4929" s="208">
        <v>44.431674620000003</v>
      </c>
      <c r="E4929" s="200">
        <v>4160</v>
      </c>
    </row>
    <row r="4930" spans="2:5" x14ac:dyDescent="0.2">
      <c r="B4930" s="197" t="s">
        <v>5383</v>
      </c>
      <c r="C4930" s="198">
        <v>14.882416449999999</v>
      </c>
      <c r="D4930" s="209">
        <v>40.930891709999997</v>
      </c>
      <c r="E4930" s="200">
        <v>64069</v>
      </c>
    </row>
    <row r="4931" spans="2:5" x14ac:dyDescent="0.2">
      <c r="B4931" s="195" t="s">
        <v>2511</v>
      </c>
      <c r="C4931" s="196">
        <v>8.7498184499999994</v>
      </c>
      <c r="D4931" s="208">
        <v>45.282613120000001</v>
      </c>
      <c r="E4931" s="200">
        <v>18109</v>
      </c>
    </row>
    <row r="4932" spans="2:5" x14ac:dyDescent="0.2">
      <c r="B4932" s="197" t="s">
        <v>4656</v>
      </c>
      <c r="C4932" s="198">
        <v>12.10569682</v>
      </c>
      <c r="D4932" s="209">
        <v>42.863531420000001</v>
      </c>
      <c r="E4932" s="200">
        <v>55025</v>
      </c>
    </row>
    <row r="4933" spans="2:5" x14ac:dyDescent="0.2">
      <c r="B4933" s="195" t="s">
        <v>2111</v>
      </c>
      <c r="C4933" s="196">
        <v>9.8918974500000001</v>
      </c>
      <c r="D4933" s="208">
        <v>45.877068540000003</v>
      </c>
      <c r="E4933" s="200">
        <v>16158</v>
      </c>
    </row>
    <row r="4934" spans="2:5" x14ac:dyDescent="0.2">
      <c r="B4934" s="195" t="s">
        <v>6702</v>
      </c>
      <c r="C4934" s="196">
        <v>12.88966372</v>
      </c>
      <c r="D4934" s="208">
        <v>37.721396599999999</v>
      </c>
      <c r="E4934" s="200">
        <v>81015</v>
      </c>
    </row>
    <row r="4935" spans="2:5" x14ac:dyDescent="0.2">
      <c r="B4935" s="195" t="s">
        <v>6765</v>
      </c>
      <c r="C4935" s="196">
        <v>13.115218990000001</v>
      </c>
      <c r="D4935" s="208">
        <v>38.048082200000003</v>
      </c>
      <c r="E4935" s="200">
        <v>82054</v>
      </c>
    </row>
    <row r="4936" spans="2:5" x14ac:dyDescent="0.2">
      <c r="B4936" s="195" t="s">
        <v>565</v>
      </c>
      <c r="C4936" s="196">
        <v>8.5134576099999997</v>
      </c>
      <c r="D4936" s="208">
        <v>45.748687230000002</v>
      </c>
      <c r="E4936" s="200">
        <v>3114</v>
      </c>
    </row>
    <row r="4937" spans="2:5" x14ac:dyDescent="0.2">
      <c r="B4937" s="195" t="s">
        <v>2112</v>
      </c>
      <c r="C4937" s="196">
        <v>10.03589843</v>
      </c>
      <c r="D4937" s="208">
        <v>45.738111279999998</v>
      </c>
      <c r="E4937" s="200">
        <v>16159</v>
      </c>
    </row>
    <row r="4938" spans="2:5" x14ac:dyDescent="0.2">
      <c r="B4938" s="197" t="s">
        <v>3713</v>
      </c>
      <c r="C4938" s="198">
        <v>13.19079537</v>
      </c>
      <c r="D4938" s="209">
        <v>46.049247469999997</v>
      </c>
      <c r="E4938" s="200">
        <v>30072</v>
      </c>
    </row>
    <row r="4939" spans="2:5" x14ac:dyDescent="0.2">
      <c r="B4939" s="195" t="s">
        <v>7285</v>
      </c>
      <c r="C4939" s="196">
        <v>12.627415170000001</v>
      </c>
      <c r="D4939" s="208">
        <v>45.851327779999998</v>
      </c>
      <c r="E4939" s="200">
        <v>93029</v>
      </c>
    </row>
    <row r="4940" spans="2:5" x14ac:dyDescent="0.2">
      <c r="B4940" s="195" t="s">
        <v>2336</v>
      </c>
      <c r="C4940" s="196">
        <v>10.371063489999999</v>
      </c>
      <c r="D4940" s="208">
        <v>46.02986988</v>
      </c>
      <c r="E4940" s="200">
        <v>17135</v>
      </c>
    </row>
    <row r="4941" spans="2:5" x14ac:dyDescent="0.2">
      <c r="B4941" s="195" t="s">
        <v>921</v>
      </c>
      <c r="C4941" s="196">
        <v>8.0187925399999997</v>
      </c>
      <c r="D4941" s="208">
        <v>45.056394150000003</v>
      </c>
      <c r="E4941" s="200">
        <v>5082</v>
      </c>
    </row>
    <row r="4942" spans="2:5" x14ac:dyDescent="0.2">
      <c r="B4942" s="197" t="s">
        <v>4610</v>
      </c>
      <c r="C4942" s="198">
        <v>12.13688363</v>
      </c>
      <c r="D4942" s="209">
        <v>43.184950829999998</v>
      </c>
      <c r="E4942" s="200">
        <v>54038</v>
      </c>
    </row>
    <row r="4943" spans="2:5" x14ac:dyDescent="0.2">
      <c r="B4943" s="195" t="s">
        <v>2337</v>
      </c>
      <c r="C4943" s="196">
        <v>10.064027279999999</v>
      </c>
      <c r="D4943" s="208">
        <v>45.598153230000001</v>
      </c>
      <c r="E4943" s="200">
        <v>17136</v>
      </c>
    </row>
    <row r="4944" spans="2:5" x14ac:dyDescent="0.2">
      <c r="B4944" s="197" t="s">
        <v>4998</v>
      </c>
      <c r="C4944" s="198">
        <v>13.49201899</v>
      </c>
      <c r="D4944" s="209">
        <v>41.4679456</v>
      </c>
      <c r="E4944" s="200">
        <v>60047</v>
      </c>
    </row>
    <row r="4945" spans="2:5" x14ac:dyDescent="0.2">
      <c r="B4945" s="197" t="s">
        <v>5097</v>
      </c>
      <c r="C4945" s="198">
        <v>14.201482690000001</v>
      </c>
      <c r="D4945" s="209">
        <v>41.182284289999998</v>
      </c>
      <c r="E4945" s="200">
        <v>61055</v>
      </c>
    </row>
    <row r="4946" spans="2:5" x14ac:dyDescent="0.2">
      <c r="B4946" s="195" t="s">
        <v>3124</v>
      </c>
      <c r="C4946" s="196">
        <v>10.80027342</v>
      </c>
      <c r="D4946" s="208">
        <v>45.492176190000002</v>
      </c>
      <c r="E4946" s="200">
        <v>23057</v>
      </c>
    </row>
    <row r="4947" spans="2:5" x14ac:dyDescent="0.2">
      <c r="B4947" s="195" t="s">
        <v>1086</v>
      </c>
      <c r="C4947" s="196">
        <v>8.7490384100000007</v>
      </c>
      <c r="D4947" s="208">
        <v>44.750677879999998</v>
      </c>
      <c r="E4947" s="200">
        <v>6127</v>
      </c>
    </row>
    <row r="4948" spans="2:5" x14ac:dyDescent="0.2">
      <c r="B4948" s="195" t="s">
        <v>7590</v>
      </c>
      <c r="C4948" s="196">
        <v>9.4434420899999996</v>
      </c>
      <c r="D4948" s="208">
        <v>45.951383470000003</v>
      </c>
      <c r="E4948" s="200">
        <v>97065</v>
      </c>
    </row>
    <row r="4949" spans="2:5" x14ac:dyDescent="0.2">
      <c r="B4949" s="195" t="s">
        <v>6328</v>
      </c>
      <c r="C4949" s="196">
        <v>15.7321489</v>
      </c>
      <c r="D4949" s="208">
        <v>40.377414260000002</v>
      </c>
      <c r="E4949" s="200">
        <v>76100</v>
      </c>
    </row>
    <row r="4950" spans="2:5" x14ac:dyDescent="0.2">
      <c r="B4950" s="195" t="s">
        <v>7019</v>
      </c>
      <c r="C4950" s="196">
        <v>14.902518669999999</v>
      </c>
      <c r="D4950" s="208">
        <v>37.57696713</v>
      </c>
      <c r="E4950" s="200">
        <v>87033</v>
      </c>
    </row>
    <row r="4951" spans="2:5" x14ac:dyDescent="0.2">
      <c r="B4951" s="195" t="s">
        <v>6452</v>
      </c>
      <c r="C4951" s="196">
        <v>16.263102910000001</v>
      </c>
      <c r="D4951" s="208">
        <v>39.22515259</v>
      </c>
      <c r="E4951" s="200">
        <v>78094</v>
      </c>
    </row>
    <row r="4952" spans="2:5" x14ac:dyDescent="0.2">
      <c r="B4952" s="197" t="s">
        <v>5384</v>
      </c>
      <c r="C4952" s="198">
        <v>15.034930230000001</v>
      </c>
      <c r="D4952" s="209">
        <v>40.974168589999998</v>
      </c>
      <c r="E4952" s="200">
        <v>64070</v>
      </c>
    </row>
    <row r="4953" spans="2:5" x14ac:dyDescent="0.2">
      <c r="B4953" s="197" t="s">
        <v>4999</v>
      </c>
      <c r="C4953" s="198">
        <v>13.243873199999999</v>
      </c>
      <c r="D4953" s="209">
        <v>41.592129980000003</v>
      </c>
      <c r="E4953" s="200">
        <v>60048</v>
      </c>
    </row>
    <row r="4954" spans="2:5" x14ac:dyDescent="0.2">
      <c r="B4954" s="195" t="s">
        <v>7131</v>
      </c>
      <c r="C4954" s="196">
        <v>9.1121026799999996</v>
      </c>
      <c r="D4954" s="208">
        <v>40.582811929999998</v>
      </c>
      <c r="E4954" s="200">
        <v>90055</v>
      </c>
    </row>
    <row r="4955" spans="2:5" x14ac:dyDescent="0.2">
      <c r="B4955" s="195" t="s">
        <v>6859</v>
      </c>
      <c r="C4955" s="196">
        <v>14.964036050000001</v>
      </c>
      <c r="D4955" s="208">
        <v>38.139784140000003</v>
      </c>
      <c r="E4955" s="200">
        <v>83066</v>
      </c>
    </row>
    <row r="4956" spans="2:5" x14ac:dyDescent="0.2">
      <c r="B4956" s="195" t="s">
        <v>6192</v>
      </c>
      <c r="C4956" s="196">
        <v>18.338735580000002</v>
      </c>
      <c r="D4956" s="208">
        <v>39.83964829</v>
      </c>
      <c r="E4956" s="200">
        <v>75060</v>
      </c>
    </row>
    <row r="4957" spans="2:5" x14ac:dyDescent="0.2">
      <c r="B4957" s="195" t="s">
        <v>7400</v>
      </c>
      <c r="C4957" s="196">
        <v>8.8030981300000004</v>
      </c>
      <c r="D4957" s="208">
        <v>39.792718180000001</v>
      </c>
      <c r="E4957" s="200">
        <v>95040</v>
      </c>
    </row>
    <row r="4958" spans="2:5" x14ac:dyDescent="0.2">
      <c r="B4958" s="197" t="s">
        <v>3714</v>
      </c>
      <c r="C4958" s="198">
        <v>13.116694130000001</v>
      </c>
      <c r="D4958" s="209">
        <v>46.530321600000001</v>
      </c>
      <c r="E4958" s="200">
        <v>30073</v>
      </c>
    </row>
    <row r="4959" spans="2:5" x14ac:dyDescent="0.2">
      <c r="B4959" s="195" t="s">
        <v>8017</v>
      </c>
      <c r="C4959" s="196">
        <v>8.9226486400000002</v>
      </c>
      <c r="D4959" s="208">
        <v>39.660341899999999</v>
      </c>
      <c r="E4959" s="200">
        <v>111053</v>
      </c>
    </row>
    <row r="4960" spans="2:5" x14ac:dyDescent="0.2">
      <c r="B4960" s="195" t="s">
        <v>7401</v>
      </c>
      <c r="C4960" s="196">
        <v>8.7604941400000005</v>
      </c>
      <c r="D4960" s="208">
        <v>40.086564950000003</v>
      </c>
      <c r="E4960" s="200">
        <v>95041</v>
      </c>
    </row>
    <row r="4961" spans="2:5" x14ac:dyDescent="0.2">
      <c r="B4961" s="195" t="s">
        <v>1910</v>
      </c>
      <c r="C4961" s="196">
        <v>9.3993960800000007</v>
      </c>
      <c r="D4961" s="208">
        <v>45.417021650000002</v>
      </c>
      <c r="E4961" s="200">
        <v>15169</v>
      </c>
    </row>
    <row r="4962" spans="2:5" x14ac:dyDescent="0.2">
      <c r="B4962" s="197" t="s">
        <v>5195</v>
      </c>
      <c r="C4962" s="198">
        <v>14.66457333</v>
      </c>
      <c r="D4962" s="209">
        <v>41.196619310000003</v>
      </c>
      <c r="E4962" s="200">
        <v>62049</v>
      </c>
    </row>
    <row r="4963" spans="2:5" x14ac:dyDescent="0.2">
      <c r="B4963" s="195" t="s">
        <v>281</v>
      </c>
      <c r="C4963" s="196">
        <v>7.83475798</v>
      </c>
      <c r="D4963" s="208">
        <v>45.068926150000003</v>
      </c>
      <c r="E4963" s="200">
        <v>1180</v>
      </c>
    </row>
    <row r="4964" spans="2:5" x14ac:dyDescent="0.2">
      <c r="B4964" s="195" t="s">
        <v>2512</v>
      </c>
      <c r="C4964" s="196">
        <v>9.1601571899999996</v>
      </c>
      <c r="D4964" s="208">
        <v>45.185092640000001</v>
      </c>
      <c r="E4964" s="200">
        <v>18110</v>
      </c>
    </row>
    <row r="4965" spans="2:5" x14ac:dyDescent="0.2">
      <c r="B4965" s="197" t="s">
        <v>3715</v>
      </c>
      <c r="C4965" s="198">
        <v>13.281217310000001</v>
      </c>
      <c r="D4965" s="209">
        <v>45.97819483</v>
      </c>
      <c r="E4965" s="200">
        <v>30074</v>
      </c>
    </row>
    <row r="4966" spans="2:5" x14ac:dyDescent="0.2">
      <c r="B4966" s="195" t="s">
        <v>282</v>
      </c>
      <c r="C4966" s="196">
        <v>7.8539760699999999</v>
      </c>
      <c r="D4966" s="208">
        <v>45.435261199999999</v>
      </c>
      <c r="E4966" s="200">
        <v>1181</v>
      </c>
    </row>
    <row r="4967" spans="2:5" x14ac:dyDescent="0.2">
      <c r="B4967" s="195" t="s">
        <v>2338</v>
      </c>
      <c r="C4967" s="196">
        <v>10.208048529999999</v>
      </c>
      <c r="D4967" s="208">
        <v>45.303321689999997</v>
      </c>
      <c r="E4967" s="200">
        <v>17137</v>
      </c>
    </row>
    <row r="4968" spans="2:5" x14ac:dyDescent="0.2">
      <c r="B4968" s="197" t="s">
        <v>3973</v>
      </c>
      <c r="C4968" s="198">
        <v>10.83398646</v>
      </c>
      <c r="D4968" s="209">
        <v>44.339470550000001</v>
      </c>
      <c r="E4968" s="200">
        <v>36030</v>
      </c>
    </row>
    <row r="4969" spans="2:5" x14ac:dyDescent="0.2">
      <c r="B4969" s="195" t="s">
        <v>6648</v>
      </c>
      <c r="C4969" s="196">
        <v>16.450517019999999</v>
      </c>
      <c r="D4969" s="208">
        <v>38.477164049999999</v>
      </c>
      <c r="E4969" s="200">
        <v>80058</v>
      </c>
    </row>
    <row r="4970" spans="2:5" x14ac:dyDescent="0.2">
      <c r="B4970" s="197" t="s">
        <v>4456</v>
      </c>
      <c r="C4970" s="198">
        <v>10.721047889999999</v>
      </c>
      <c r="D4970" s="209">
        <v>43.548005979999999</v>
      </c>
      <c r="E4970" s="200">
        <v>50025</v>
      </c>
    </row>
    <row r="4971" spans="2:5" x14ac:dyDescent="0.2">
      <c r="B4971" s="195" t="s">
        <v>283</v>
      </c>
      <c r="C4971" s="196">
        <v>7.77647961</v>
      </c>
      <c r="D4971" s="208">
        <v>45.452068089999997</v>
      </c>
      <c r="E4971" s="200">
        <v>1182</v>
      </c>
    </row>
    <row r="4972" spans="2:5" x14ac:dyDescent="0.2">
      <c r="B4972" s="195" t="s">
        <v>1087</v>
      </c>
      <c r="C4972" s="196">
        <v>8.6704681000000008</v>
      </c>
      <c r="D4972" s="208">
        <v>44.989717390000003</v>
      </c>
      <c r="E4972" s="200">
        <v>6128</v>
      </c>
    </row>
    <row r="4973" spans="2:5" x14ac:dyDescent="0.2">
      <c r="B4973" s="195" t="s">
        <v>284</v>
      </c>
      <c r="C4973" s="196">
        <v>7.7486998700000003</v>
      </c>
      <c r="D4973" s="208">
        <v>45.019558660000001</v>
      </c>
      <c r="E4973" s="200">
        <v>1183</v>
      </c>
    </row>
    <row r="4974" spans="2:5" x14ac:dyDescent="0.2">
      <c r="B4974" s="197" t="s">
        <v>3839</v>
      </c>
      <c r="C4974" s="198">
        <v>9.3836233999999994</v>
      </c>
      <c r="D4974" s="209">
        <v>44.875495639999997</v>
      </c>
      <c r="E4974" s="200">
        <v>33031</v>
      </c>
    </row>
    <row r="4975" spans="2:5" x14ac:dyDescent="0.2">
      <c r="B4975" s="195" t="s">
        <v>7020</v>
      </c>
      <c r="C4975" s="196">
        <v>15.060215940000001</v>
      </c>
      <c r="D4975" s="208">
        <v>37.61720408</v>
      </c>
      <c r="E4975" s="200">
        <v>87034</v>
      </c>
    </row>
    <row r="4976" spans="2:5" x14ac:dyDescent="0.2">
      <c r="B4976" s="195" t="s">
        <v>7944</v>
      </c>
      <c r="C4976" s="196">
        <v>13.840920949999999</v>
      </c>
      <c r="D4976" s="208">
        <v>43.09802475</v>
      </c>
      <c r="E4976" s="200">
        <v>109030</v>
      </c>
    </row>
    <row r="4977" spans="2:5" x14ac:dyDescent="0.2">
      <c r="B4977" s="195" t="s">
        <v>3317</v>
      </c>
      <c r="C4977" s="196">
        <v>11.88143634</v>
      </c>
      <c r="D4977" s="208">
        <v>46.0393884</v>
      </c>
      <c r="E4977" s="200">
        <v>25036</v>
      </c>
    </row>
    <row r="4978" spans="2:5" x14ac:dyDescent="0.2">
      <c r="B4978" s="195" t="s">
        <v>3240</v>
      </c>
      <c r="C4978" s="196">
        <v>11.305876019999999</v>
      </c>
      <c r="D4978" s="208">
        <v>45.908524130000004</v>
      </c>
      <c r="E4978" s="200">
        <v>24076</v>
      </c>
    </row>
    <row r="4979" spans="2:5" x14ac:dyDescent="0.2">
      <c r="B4979" s="195" t="s">
        <v>3405</v>
      </c>
      <c r="C4979" s="196">
        <v>11.9858198</v>
      </c>
      <c r="D4979" s="208">
        <v>45.860839220000003</v>
      </c>
      <c r="E4979" s="200">
        <v>26056</v>
      </c>
    </row>
    <row r="4980" spans="2:5" x14ac:dyDescent="0.2">
      <c r="B4980" s="195" t="s">
        <v>1794</v>
      </c>
      <c r="C4980" s="196">
        <v>9.5495252399999995</v>
      </c>
      <c r="D4980" s="208">
        <v>46.082221570000002</v>
      </c>
      <c r="E4980" s="200">
        <v>14047</v>
      </c>
    </row>
    <row r="4981" spans="2:5" x14ac:dyDescent="0.2">
      <c r="B4981" s="195" t="s">
        <v>6453</v>
      </c>
      <c r="C4981" s="196">
        <v>16.304863269999998</v>
      </c>
      <c r="D4981" s="208">
        <v>39.110335800000001</v>
      </c>
      <c r="E4981" s="200">
        <v>78096</v>
      </c>
    </row>
    <row r="4982" spans="2:5" x14ac:dyDescent="0.2">
      <c r="B4982" s="195" t="s">
        <v>2113</v>
      </c>
      <c r="C4982" s="196">
        <v>9.7341355000000007</v>
      </c>
      <c r="D4982" s="208">
        <v>45.698429760000003</v>
      </c>
      <c r="E4982" s="200">
        <v>16160</v>
      </c>
    </row>
    <row r="4983" spans="2:5" x14ac:dyDescent="0.2">
      <c r="B4983" s="195" t="s">
        <v>1702</v>
      </c>
      <c r="C4983" s="196">
        <v>9.2947904599999998</v>
      </c>
      <c r="D4983" s="208">
        <v>46.160179839999998</v>
      </c>
      <c r="E4983" s="200">
        <v>13178</v>
      </c>
    </row>
    <row r="4984" spans="2:5" x14ac:dyDescent="0.2">
      <c r="B4984" s="197" t="s">
        <v>1702</v>
      </c>
      <c r="C4984" s="198">
        <v>12.49603827</v>
      </c>
      <c r="D4984" s="209">
        <v>43.696039200000001</v>
      </c>
      <c r="E4984" s="200">
        <v>41041</v>
      </c>
    </row>
    <row r="4985" spans="2:5" x14ac:dyDescent="0.2">
      <c r="B4985" s="195" t="s">
        <v>2746</v>
      </c>
      <c r="C4985" s="196">
        <v>10.85904901</v>
      </c>
      <c r="D4985" s="208">
        <v>44.996101369999998</v>
      </c>
      <c r="E4985" s="200">
        <v>20039</v>
      </c>
    </row>
    <row r="4986" spans="2:5" x14ac:dyDescent="0.2">
      <c r="B4986" s="195" t="s">
        <v>2114</v>
      </c>
      <c r="C4986" s="196">
        <v>9.8970754999999997</v>
      </c>
      <c r="D4986" s="208">
        <v>45.799673970000001</v>
      </c>
      <c r="E4986" s="200">
        <v>16161</v>
      </c>
    </row>
    <row r="4987" spans="2:5" x14ac:dyDescent="0.2">
      <c r="B4987" s="195" t="s">
        <v>2987</v>
      </c>
      <c r="C4987" s="196">
        <v>10.68907789</v>
      </c>
      <c r="D4987" s="208">
        <v>46.355287689999997</v>
      </c>
      <c r="E4987" s="200">
        <v>22136</v>
      </c>
    </row>
    <row r="4988" spans="2:5" x14ac:dyDescent="0.2">
      <c r="B4988" s="197" t="s">
        <v>4401</v>
      </c>
      <c r="C4988" s="198">
        <v>11.50636044</v>
      </c>
      <c r="D4988" s="209">
        <v>43.770245619999997</v>
      </c>
      <c r="E4988" s="200">
        <v>48032</v>
      </c>
    </row>
    <row r="4989" spans="2:5" x14ac:dyDescent="0.2">
      <c r="B4989" s="195" t="s">
        <v>566</v>
      </c>
      <c r="C4989" s="196">
        <v>8.3831169800000005</v>
      </c>
      <c r="D4989" s="208">
        <v>45.797070669999997</v>
      </c>
      <c r="E4989" s="200">
        <v>3115</v>
      </c>
    </row>
    <row r="4990" spans="2:5" x14ac:dyDescent="0.2">
      <c r="B4990" s="197" t="s">
        <v>3884</v>
      </c>
      <c r="C4990" s="198">
        <v>9.9268382699999993</v>
      </c>
      <c r="D4990" s="209">
        <v>44.733327580000001</v>
      </c>
      <c r="E4990" s="200">
        <v>34028</v>
      </c>
    </row>
    <row r="4991" spans="2:5" x14ac:dyDescent="0.2">
      <c r="B4991" s="197" t="s">
        <v>5524</v>
      </c>
      <c r="C4991" s="198">
        <v>14.757829620000001</v>
      </c>
      <c r="D4991" s="209">
        <v>40.725872969999998</v>
      </c>
      <c r="E4991" s="200">
        <v>65090</v>
      </c>
    </row>
    <row r="4992" spans="2:5" x14ac:dyDescent="0.2">
      <c r="B4992" s="195" t="s">
        <v>2988</v>
      </c>
      <c r="C4992" s="196">
        <v>10.760565100000001</v>
      </c>
      <c r="D4992" s="208">
        <v>46.30938639</v>
      </c>
      <c r="E4992" s="200">
        <v>22137</v>
      </c>
    </row>
    <row r="4993" spans="2:5" x14ac:dyDescent="0.2">
      <c r="B4993" s="195" t="s">
        <v>2989</v>
      </c>
      <c r="C4993" s="196">
        <v>10.723341769999999</v>
      </c>
      <c r="D4993" s="208">
        <v>46.088111320000003</v>
      </c>
      <c r="E4993" s="200">
        <v>22138</v>
      </c>
    </row>
    <row r="4994" spans="2:5" x14ac:dyDescent="0.2">
      <c r="B4994" s="195" t="s">
        <v>922</v>
      </c>
      <c r="C4994" s="196">
        <v>8.2501324100000009</v>
      </c>
      <c r="D4994" s="208">
        <v>45.033258979999999</v>
      </c>
      <c r="E4994" s="200">
        <v>5083</v>
      </c>
    </row>
    <row r="4995" spans="2:5" x14ac:dyDescent="0.2">
      <c r="B4995" s="197" t="s">
        <v>4657</v>
      </c>
      <c r="C4995" s="198">
        <v>12.355385500000001</v>
      </c>
      <c r="D4995" s="209">
        <v>42.49301561</v>
      </c>
      <c r="E4995" s="200">
        <v>55026</v>
      </c>
    </row>
    <row r="4996" spans="2:5" x14ac:dyDescent="0.2">
      <c r="B4996" s="197" t="s">
        <v>4249</v>
      </c>
      <c r="C4996" s="198">
        <v>13.423744449999999</v>
      </c>
      <c r="D4996" s="209">
        <v>43.056574619999999</v>
      </c>
      <c r="E4996" s="200">
        <v>43035</v>
      </c>
    </row>
    <row r="4997" spans="2:5" x14ac:dyDescent="0.2">
      <c r="B4997" s="197" t="s">
        <v>5733</v>
      </c>
      <c r="C4997" s="198">
        <v>13.77150625</v>
      </c>
      <c r="D4997" s="209">
        <v>42.593628099999997</v>
      </c>
      <c r="E4997" s="200">
        <v>67033</v>
      </c>
    </row>
    <row r="4998" spans="2:5" x14ac:dyDescent="0.2">
      <c r="B4998" s="195" t="s">
        <v>7694</v>
      </c>
      <c r="C4998" s="196">
        <v>12.26477255</v>
      </c>
      <c r="D4998" s="208">
        <v>43.818310599999997</v>
      </c>
      <c r="E4998" s="200">
        <v>99024</v>
      </c>
    </row>
    <row r="4999" spans="2:5" x14ac:dyDescent="0.2">
      <c r="B4999" s="197" t="s">
        <v>5856</v>
      </c>
      <c r="C4999" s="198">
        <v>14.32326089</v>
      </c>
      <c r="D4999" s="209">
        <v>42.004471189999997</v>
      </c>
      <c r="E4999" s="200">
        <v>69063</v>
      </c>
    </row>
    <row r="5000" spans="2:5" x14ac:dyDescent="0.2">
      <c r="B5000" s="197" t="s">
        <v>5857</v>
      </c>
      <c r="C5000" s="198">
        <v>14.19491874</v>
      </c>
      <c r="D5000" s="209">
        <v>42.151982449999998</v>
      </c>
      <c r="E5000" s="200">
        <v>69064</v>
      </c>
    </row>
    <row r="5001" spans="2:5" x14ac:dyDescent="0.2">
      <c r="B5001" s="197" t="s">
        <v>5774</v>
      </c>
      <c r="C5001" s="198">
        <v>13.92738518</v>
      </c>
      <c r="D5001" s="209">
        <v>42.458039399999997</v>
      </c>
      <c r="E5001" s="200">
        <v>68027</v>
      </c>
    </row>
    <row r="5002" spans="2:5" x14ac:dyDescent="0.2">
      <c r="B5002" s="195" t="s">
        <v>6559</v>
      </c>
      <c r="C5002" s="196">
        <v>16.582131159999999</v>
      </c>
      <c r="D5002" s="208">
        <v>38.984990699999997</v>
      </c>
      <c r="E5002" s="200">
        <v>79092</v>
      </c>
    </row>
    <row r="5003" spans="2:5" x14ac:dyDescent="0.2">
      <c r="B5003" s="197" t="s">
        <v>5858</v>
      </c>
      <c r="C5003" s="198">
        <v>14.396500189999999</v>
      </c>
      <c r="D5003" s="209">
        <v>42.107839089999999</v>
      </c>
      <c r="E5003" s="200">
        <v>69065</v>
      </c>
    </row>
    <row r="5004" spans="2:5" x14ac:dyDescent="0.2">
      <c r="B5004" s="195" t="s">
        <v>3318</v>
      </c>
      <c r="C5004" s="196">
        <v>12.35529812</v>
      </c>
      <c r="D5004" s="208">
        <v>46.397393800000003</v>
      </c>
      <c r="E5004" s="200">
        <v>25037</v>
      </c>
    </row>
    <row r="5005" spans="2:5" x14ac:dyDescent="0.2">
      <c r="B5005" s="195" t="s">
        <v>2840</v>
      </c>
      <c r="C5005" s="196">
        <v>11.98322218</v>
      </c>
      <c r="D5005" s="208">
        <v>46.791457340000001</v>
      </c>
      <c r="E5005" s="200">
        <v>21063</v>
      </c>
    </row>
    <row r="5006" spans="2:5" x14ac:dyDescent="0.2">
      <c r="B5006" s="197" t="s">
        <v>4873</v>
      </c>
      <c r="C5006" s="198">
        <v>12.910409359999999</v>
      </c>
      <c r="D5006" s="209">
        <v>42.09466158</v>
      </c>
      <c r="E5006" s="200">
        <v>58076</v>
      </c>
    </row>
    <row r="5007" spans="2:5" x14ac:dyDescent="0.2">
      <c r="B5007" s="195" t="s">
        <v>7221</v>
      </c>
      <c r="C5007" s="196">
        <v>9.4416147099999996</v>
      </c>
      <c r="D5007" s="208">
        <v>39.677976809999997</v>
      </c>
      <c r="E5007" s="200">
        <v>91072</v>
      </c>
    </row>
    <row r="5008" spans="2:5" x14ac:dyDescent="0.2">
      <c r="B5008" s="195" t="s">
        <v>8018</v>
      </c>
      <c r="C5008" s="196">
        <v>8.6099883800000008</v>
      </c>
      <c r="D5008" s="208">
        <v>39.161492639999999</v>
      </c>
      <c r="E5008" s="200">
        <v>111054</v>
      </c>
    </row>
    <row r="5009" spans="2:5" x14ac:dyDescent="0.2">
      <c r="B5009" s="197" t="s">
        <v>5525</v>
      </c>
      <c r="C5009" s="198">
        <v>15.016519499999999</v>
      </c>
      <c r="D5009" s="209">
        <v>40.266941750000001</v>
      </c>
      <c r="E5009" s="200">
        <v>65091</v>
      </c>
    </row>
    <row r="5010" spans="2:5" x14ac:dyDescent="0.2">
      <c r="B5010" s="197" t="s">
        <v>5659</v>
      </c>
      <c r="C5010" s="198">
        <v>13.101513819999999</v>
      </c>
      <c r="D5010" s="209">
        <v>42.058073589999999</v>
      </c>
      <c r="E5010" s="200">
        <v>66067</v>
      </c>
    </row>
    <row r="5011" spans="2:5" x14ac:dyDescent="0.2">
      <c r="B5011" s="195" t="s">
        <v>7132</v>
      </c>
      <c r="C5011" s="196">
        <v>8.8834730799999999</v>
      </c>
      <c r="D5011" s="208">
        <v>40.830241549999997</v>
      </c>
      <c r="E5011" s="200">
        <v>90056</v>
      </c>
    </row>
    <row r="5012" spans="2:5" x14ac:dyDescent="0.2">
      <c r="B5012" s="197" t="s">
        <v>4499</v>
      </c>
      <c r="C5012" s="198">
        <v>11.68589579</v>
      </c>
      <c r="D5012" s="209">
        <v>43.470557030000002</v>
      </c>
      <c r="E5012" s="200">
        <v>51028</v>
      </c>
    </row>
    <row r="5013" spans="2:5" x14ac:dyDescent="0.2">
      <c r="B5013" s="195" t="s">
        <v>2990</v>
      </c>
      <c r="C5013" s="196">
        <v>11.24049381</v>
      </c>
      <c r="D5013" s="208">
        <v>46.060317499999996</v>
      </c>
      <c r="E5013" s="200">
        <v>22139</v>
      </c>
    </row>
    <row r="5014" spans="2:5" x14ac:dyDescent="0.2">
      <c r="B5014" s="197" t="s">
        <v>4150</v>
      </c>
      <c r="C5014" s="198">
        <v>12.835989830000001</v>
      </c>
      <c r="D5014" s="209">
        <v>43.562882190000003</v>
      </c>
      <c r="E5014" s="200">
        <v>41043</v>
      </c>
    </row>
    <row r="5015" spans="2:5" x14ac:dyDescent="0.2">
      <c r="B5015" s="195" t="s">
        <v>1263</v>
      </c>
      <c r="C5015" s="196">
        <v>7.67423944</v>
      </c>
      <c r="D5015" s="208">
        <v>43.866199250000001</v>
      </c>
      <c r="E5015" s="200">
        <v>8040</v>
      </c>
    </row>
    <row r="5016" spans="2:5" x14ac:dyDescent="0.2">
      <c r="B5016" s="197" t="s">
        <v>5526</v>
      </c>
      <c r="C5016" s="198">
        <v>15.147455580000001</v>
      </c>
      <c r="D5016" s="209">
        <v>40.298538630000003</v>
      </c>
      <c r="E5016" s="200">
        <v>65092</v>
      </c>
    </row>
    <row r="5017" spans="2:5" x14ac:dyDescent="0.2">
      <c r="B5017" s="195" t="s">
        <v>7591</v>
      </c>
      <c r="C5017" s="196">
        <v>9.2955718199999993</v>
      </c>
      <c r="D5017" s="208">
        <v>46.015287110000003</v>
      </c>
      <c r="E5017" s="200">
        <v>97067</v>
      </c>
    </row>
    <row r="5018" spans="2:5" x14ac:dyDescent="0.2">
      <c r="B5018" s="195" t="s">
        <v>752</v>
      </c>
      <c r="C5018" s="196">
        <v>8.2140792000000005</v>
      </c>
      <c r="D5018" s="208">
        <v>44.598996499999998</v>
      </c>
      <c r="E5018" s="200">
        <v>4161</v>
      </c>
    </row>
    <row r="5019" spans="2:5" x14ac:dyDescent="0.2">
      <c r="B5019" s="195" t="s">
        <v>753</v>
      </c>
      <c r="C5019" s="196">
        <v>8.0836065599999998</v>
      </c>
      <c r="D5019" s="208">
        <v>44.333090609999999</v>
      </c>
      <c r="E5019" s="200">
        <v>4162</v>
      </c>
    </row>
    <row r="5020" spans="2:5" x14ac:dyDescent="0.2">
      <c r="B5020" s="195" t="s">
        <v>1197</v>
      </c>
      <c r="C5020" s="196">
        <v>7.8086029200000002</v>
      </c>
      <c r="D5020" s="208">
        <v>45.613113800000001</v>
      </c>
      <c r="E5020" s="200">
        <v>7048</v>
      </c>
    </row>
    <row r="5021" spans="2:5" x14ac:dyDescent="0.2">
      <c r="B5021" s="195" t="s">
        <v>3547</v>
      </c>
      <c r="C5021" s="196">
        <v>11.786938490000001</v>
      </c>
      <c r="D5021" s="208">
        <v>45.257046449999997</v>
      </c>
      <c r="E5021" s="200">
        <v>28061</v>
      </c>
    </row>
    <row r="5022" spans="2:5" x14ac:dyDescent="0.2">
      <c r="B5022" s="195" t="s">
        <v>1911</v>
      </c>
      <c r="C5022" s="196">
        <v>9.08902213</v>
      </c>
      <c r="D5022" s="208">
        <v>45.510804819999997</v>
      </c>
      <c r="E5022" s="200">
        <v>15170</v>
      </c>
    </row>
    <row r="5023" spans="2:5" x14ac:dyDescent="0.2">
      <c r="B5023" s="195" t="s">
        <v>285</v>
      </c>
      <c r="C5023" s="196">
        <v>7.1923702199999999</v>
      </c>
      <c r="D5023" s="208">
        <v>44.958099150000002</v>
      </c>
      <c r="E5023" s="200">
        <v>1184</v>
      </c>
    </row>
    <row r="5024" spans="2:5" x14ac:dyDescent="0.2">
      <c r="B5024" s="195" t="s">
        <v>286</v>
      </c>
      <c r="C5024" s="196">
        <v>7.8292559900000001</v>
      </c>
      <c r="D5024" s="208">
        <v>45.39715691</v>
      </c>
      <c r="E5024" s="200">
        <v>1185</v>
      </c>
    </row>
    <row r="5025" spans="2:5" x14ac:dyDescent="0.2">
      <c r="B5025" s="195" t="s">
        <v>287</v>
      </c>
      <c r="C5025" s="196">
        <v>7.1152670499999999</v>
      </c>
      <c r="D5025" s="208">
        <v>44.937457039999998</v>
      </c>
      <c r="E5025" s="200">
        <v>1186</v>
      </c>
    </row>
    <row r="5026" spans="2:5" x14ac:dyDescent="0.2">
      <c r="B5026" s="195" t="s">
        <v>2662</v>
      </c>
      <c r="C5026" s="196">
        <v>10.10335531</v>
      </c>
      <c r="D5026" s="208">
        <v>45.184621509999999</v>
      </c>
      <c r="E5026" s="200">
        <v>19068</v>
      </c>
    </row>
    <row r="5027" spans="2:5" x14ac:dyDescent="0.2">
      <c r="B5027" s="195" t="s">
        <v>467</v>
      </c>
      <c r="C5027" s="196">
        <v>8.4176290399999996</v>
      </c>
      <c r="D5027" s="208">
        <v>45.235620070000003</v>
      </c>
      <c r="E5027" s="200">
        <v>2091</v>
      </c>
    </row>
    <row r="5028" spans="2:5" x14ac:dyDescent="0.2">
      <c r="B5028" s="195" t="s">
        <v>2340</v>
      </c>
      <c r="C5028" s="196">
        <v>10.34429218</v>
      </c>
      <c r="D5028" s="208">
        <v>45.742648989999999</v>
      </c>
      <c r="E5028" s="200">
        <v>17139</v>
      </c>
    </row>
    <row r="5029" spans="2:5" x14ac:dyDescent="0.2">
      <c r="B5029" s="195" t="s">
        <v>2341</v>
      </c>
      <c r="C5029" s="196">
        <v>10.37304046</v>
      </c>
      <c r="D5029" s="208">
        <v>45.753334449999997</v>
      </c>
      <c r="E5029" s="200">
        <v>17140</v>
      </c>
    </row>
    <row r="5030" spans="2:5" x14ac:dyDescent="0.2">
      <c r="B5030" s="197" t="s">
        <v>5527</v>
      </c>
      <c r="C5030" s="198">
        <v>15.448527350000001</v>
      </c>
      <c r="D5030" s="209">
        <v>40.543205890000003</v>
      </c>
      <c r="E5030" s="200">
        <v>65093</v>
      </c>
    </row>
    <row r="5031" spans="2:5" x14ac:dyDescent="0.2">
      <c r="B5031" s="195" t="s">
        <v>288</v>
      </c>
      <c r="C5031" s="196">
        <v>7.6387241499999998</v>
      </c>
      <c r="D5031" s="208">
        <v>45.35339905</v>
      </c>
      <c r="E5031" s="200">
        <v>1187</v>
      </c>
    </row>
    <row r="5032" spans="2:5" x14ac:dyDescent="0.2">
      <c r="B5032" s="197" t="s">
        <v>4611</v>
      </c>
      <c r="C5032" s="198">
        <v>12.388246990000001</v>
      </c>
      <c r="D5032" s="209">
        <v>43.106758399999997</v>
      </c>
      <c r="E5032" s="200">
        <v>54039</v>
      </c>
    </row>
    <row r="5033" spans="2:5" x14ac:dyDescent="0.2">
      <c r="B5033" s="197" t="s">
        <v>4151</v>
      </c>
      <c r="C5033" s="198">
        <v>12.91345991</v>
      </c>
      <c r="D5033" s="209">
        <v>43.910140210000002</v>
      </c>
      <c r="E5033" s="200">
        <v>41044</v>
      </c>
    </row>
    <row r="5034" spans="2:5" x14ac:dyDescent="0.2">
      <c r="B5034" s="197" t="s">
        <v>4341</v>
      </c>
      <c r="C5034" s="198">
        <v>10.41128318</v>
      </c>
      <c r="D5034" s="209">
        <v>43.966423570000003</v>
      </c>
      <c r="E5034" s="200">
        <v>46022</v>
      </c>
    </row>
    <row r="5035" spans="2:5" x14ac:dyDescent="0.2">
      <c r="B5035" s="195" t="s">
        <v>3125</v>
      </c>
      <c r="C5035" s="196">
        <v>10.867244250000001</v>
      </c>
      <c r="D5035" s="208">
        <v>45.482561410000002</v>
      </c>
      <c r="E5035" s="200">
        <v>23058</v>
      </c>
    </row>
    <row r="5036" spans="2:5" x14ac:dyDescent="0.2">
      <c r="B5036" s="197" t="s">
        <v>5775</v>
      </c>
      <c r="C5036" s="198">
        <v>14.213648409999999</v>
      </c>
      <c r="D5036" s="209">
        <v>42.46458397</v>
      </c>
      <c r="E5036" s="200">
        <v>68028</v>
      </c>
    </row>
    <row r="5037" spans="2:5" x14ac:dyDescent="0.2">
      <c r="B5037" s="195" t="s">
        <v>2663</v>
      </c>
      <c r="C5037" s="196">
        <v>10.185095949999999</v>
      </c>
      <c r="D5037" s="208">
        <v>45.19704222</v>
      </c>
      <c r="E5037" s="200">
        <v>19069</v>
      </c>
    </row>
    <row r="5038" spans="2:5" x14ac:dyDescent="0.2">
      <c r="B5038" s="197" t="s">
        <v>5660</v>
      </c>
      <c r="C5038" s="198">
        <v>13.789219360000001</v>
      </c>
      <c r="D5038" s="209">
        <v>41.808633090000001</v>
      </c>
      <c r="E5038" s="200">
        <v>66068</v>
      </c>
    </row>
    <row r="5039" spans="2:5" x14ac:dyDescent="0.2">
      <c r="B5039" s="195" t="s">
        <v>7592</v>
      </c>
      <c r="C5039" s="196">
        <v>9.3945407999999997</v>
      </c>
      <c r="D5039" s="208">
        <v>45.829973549999998</v>
      </c>
      <c r="E5039" s="200">
        <v>97068</v>
      </c>
    </row>
    <row r="5040" spans="2:5" x14ac:dyDescent="0.2">
      <c r="B5040" s="195" t="s">
        <v>7339</v>
      </c>
      <c r="C5040" s="196">
        <v>14.281636300000001</v>
      </c>
      <c r="D5040" s="208">
        <v>41.61124169</v>
      </c>
      <c r="E5040" s="200">
        <v>94031</v>
      </c>
    </row>
    <row r="5041" spans="2:5" x14ac:dyDescent="0.2">
      <c r="B5041" s="197" t="s">
        <v>6018</v>
      </c>
      <c r="C5041" s="198">
        <v>16.015721379999999</v>
      </c>
      <c r="D5041" s="209">
        <v>41.946604379999997</v>
      </c>
      <c r="E5041" s="200">
        <v>71038</v>
      </c>
    </row>
    <row r="5042" spans="2:5" x14ac:dyDescent="0.2">
      <c r="B5042" s="195" t="s">
        <v>1912</v>
      </c>
      <c r="C5042" s="196">
        <v>9.3110940899999992</v>
      </c>
      <c r="D5042" s="208">
        <v>45.431768669999997</v>
      </c>
      <c r="E5042" s="200">
        <v>15171</v>
      </c>
    </row>
    <row r="5043" spans="2:5" x14ac:dyDescent="0.2">
      <c r="B5043" s="195" t="s">
        <v>3126</v>
      </c>
      <c r="C5043" s="196">
        <v>10.69194074</v>
      </c>
      <c r="D5043" s="208">
        <v>45.439138739999997</v>
      </c>
      <c r="E5043" s="200">
        <v>23059</v>
      </c>
    </row>
    <row r="5044" spans="2:5" x14ac:dyDescent="0.2">
      <c r="B5044" s="197" t="s">
        <v>4364</v>
      </c>
      <c r="C5044" s="198">
        <v>10.68859305</v>
      </c>
      <c r="D5044" s="209">
        <v>43.903158980000001</v>
      </c>
      <c r="E5044" s="200">
        <v>47012</v>
      </c>
    </row>
    <row r="5045" spans="2:5" x14ac:dyDescent="0.2">
      <c r="B5045" s="197" t="s">
        <v>5661</v>
      </c>
      <c r="C5045" s="198">
        <v>13.66006389</v>
      </c>
      <c r="D5045" s="209">
        <v>42.026071520000002</v>
      </c>
      <c r="E5045" s="200">
        <v>66069</v>
      </c>
    </row>
    <row r="5046" spans="2:5" x14ac:dyDescent="0.2">
      <c r="B5046" s="197" t="s">
        <v>5196</v>
      </c>
      <c r="C5046" s="198">
        <v>14.81092001</v>
      </c>
      <c r="D5046" s="209">
        <v>41.234356320000003</v>
      </c>
      <c r="E5046" s="200">
        <v>62050</v>
      </c>
    </row>
    <row r="5047" spans="2:5" x14ac:dyDescent="0.2">
      <c r="B5047" s="197" t="s">
        <v>5662</v>
      </c>
      <c r="C5047" s="198">
        <v>14.065777929999999</v>
      </c>
      <c r="D5047" s="209">
        <v>41.890274470000001</v>
      </c>
      <c r="E5047" s="200">
        <v>66070</v>
      </c>
    </row>
    <row r="5048" spans="2:5" x14ac:dyDescent="0.2">
      <c r="B5048" s="195" t="s">
        <v>7340</v>
      </c>
      <c r="C5048" s="196">
        <v>14.33683957</v>
      </c>
      <c r="D5048" s="208">
        <v>41.678858349999999</v>
      </c>
      <c r="E5048" s="200">
        <v>94032</v>
      </c>
    </row>
    <row r="5049" spans="2:5" x14ac:dyDescent="0.2">
      <c r="B5049" s="195" t="s">
        <v>6286</v>
      </c>
      <c r="C5049" s="196">
        <v>15.396918469999999</v>
      </c>
      <c r="D5049" s="208">
        <v>40.835886279999997</v>
      </c>
      <c r="E5049" s="200">
        <v>76058</v>
      </c>
    </row>
    <row r="5050" spans="2:5" x14ac:dyDescent="0.2">
      <c r="B5050" s="195" t="s">
        <v>7341</v>
      </c>
      <c r="C5050" s="196">
        <v>14.294847259999999</v>
      </c>
      <c r="D5050" s="208">
        <v>41.878247299999998</v>
      </c>
      <c r="E5050" s="200">
        <v>94033</v>
      </c>
    </row>
    <row r="5051" spans="2:5" x14ac:dyDescent="0.2">
      <c r="B5051" s="197" t="s">
        <v>4773</v>
      </c>
      <c r="C5051" s="198">
        <v>13.148499230000001</v>
      </c>
      <c r="D5051" s="209">
        <v>42.206059430000003</v>
      </c>
      <c r="E5051" s="200">
        <v>57049</v>
      </c>
    </row>
    <row r="5052" spans="2:5" x14ac:dyDescent="0.2">
      <c r="B5052" s="197" t="s">
        <v>5776</v>
      </c>
      <c r="C5052" s="198">
        <v>13.88437192</v>
      </c>
      <c r="D5052" s="209">
        <v>42.254041100000002</v>
      </c>
      <c r="E5052" s="200">
        <v>68029</v>
      </c>
    </row>
    <row r="5053" spans="2:5" x14ac:dyDescent="0.2">
      <c r="B5053" s="197" t="s">
        <v>5000</v>
      </c>
      <c r="C5053" s="198">
        <v>13.655728610000001</v>
      </c>
      <c r="D5053" s="209">
        <v>41.749719679999998</v>
      </c>
      <c r="E5053" s="200">
        <v>60049</v>
      </c>
    </row>
    <row r="5054" spans="2:5" x14ac:dyDescent="0.2">
      <c r="B5054" s="195" t="s">
        <v>1913</v>
      </c>
      <c r="C5054" s="196">
        <v>9.3876227500000002</v>
      </c>
      <c r="D5054" s="208">
        <v>45.550276320000002</v>
      </c>
      <c r="E5054" s="200">
        <v>15172</v>
      </c>
    </row>
    <row r="5055" spans="2:5" x14ac:dyDescent="0.2">
      <c r="B5055" s="195" t="s">
        <v>2664</v>
      </c>
      <c r="C5055" s="196">
        <v>10.248120849999999</v>
      </c>
      <c r="D5055" s="208">
        <v>45.185042940000002</v>
      </c>
      <c r="E5055" s="200">
        <v>19070</v>
      </c>
    </row>
    <row r="5056" spans="2:5" x14ac:dyDescent="0.2">
      <c r="B5056" s="195" t="s">
        <v>289</v>
      </c>
      <c r="C5056" s="196">
        <v>7.40284722</v>
      </c>
      <c r="D5056" s="208">
        <v>45.290543239999998</v>
      </c>
      <c r="E5056" s="200">
        <v>1188</v>
      </c>
    </row>
    <row r="5057" spans="2:5" x14ac:dyDescent="0.2">
      <c r="B5057" s="197" t="s">
        <v>5948</v>
      </c>
      <c r="C5057" s="198">
        <v>14.86010345</v>
      </c>
      <c r="D5057" s="209">
        <v>42.013452489999999</v>
      </c>
      <c r="E5057" s="200">
        <v>70051</v>
      </c>
    </row>
    <row r="5058" spans="2:5" x14ac:dyDescent="0.2">
      <c r="B5058" s="195" t="s">
        <v>7723</v>
      </c>
      <c r="C5058" s="196">
        <v>16.792706039999999</v>
      </c>
      <c r="D5058" s="208">
        <v>39.110649449999997</v>
      </c>
      <c r="E5058" s="200">
        <v>101017</v>
      </c>
    </row>
    <row r="5059" spans="2:5" x14ac:dyDescent="0.2">
      <c r="B5059" s="197" t="s">
        <v>5528</v>
      </c>
      <c r="C5059" s="198">
        <v>15.370183839999999</v>
      </c>
      <c r="D5059" s="209">
        <v>40.531404170000002</v>
      </c>
      <c r="E5059" s="200">
        <v>65094</v>
      </c>
    </row>
    <row r="5060" spans="2:5" x14ac:dyDescent="0.2">
      <c r="B5060" s="195" t="s">
        <v>6766</v>
      </c>
      <c r="C5060" s="196">
        <v>14.10825065</v>
      </c>
      <c r="D5060" s="208">
        <v>37.796342850000002</v>
      </c>
      <c r="E5060" s="200">
        <v>82055</v>
      </c>
    </row>
    <row r="5061" spans="2:5" x14ac:dyDescent="0.2">
      <c r="B5061" s="195" t="s">
        <v>6767</v>
      </c>
      <c r="C5061" s="196">
        <v>14.09221617</v>
      </c>
      <c r="D5061" s="208">
        <v>37.805942999999999</v>
      </c>
      <c r="E5061" s="200">
        <v>82056</v>
      </c>
    </row>
    <row r="5062" spans="2:5" x14ac:dyDescent="0.2">
      <c r="B5062" s="197" t="s">
        <v>4774</v>
      </c>
      <c r="C5062" s="198">
        <v>13.06836049</v>
      </c>
      <c r="D5062" s="209">
        <v>42.294562659999997</v>
      </c>
      <c r="E5062" s="200">
        <v>57050</v>
      </c>
    </row>
    <row r="5063" spans="2:5" x14ac:dyDescent="0.2">
      <c r="B5063" s="197" t="s">
        <v>5949</v>
      </c>
      <c r="C5063" s="198">
        <v>14.694929800000001</v>
      </c>
      <c r="D5063" s="209">
        <v>41.691332449999997</v>
      </c>
      <c r="E5063" s="200">
        <v>70052</v>
      </c>
    </row>
    <row r="5064" spans="2:5" x14ac:dyDescent="0.2">
      <c r="B5064" s="197" t="s">
        <v>4152</v>
      </c>
      <c r="C5064" s="198">
        <v>12.733354090000001</v>
      </c>
      <c r="D5064" s="209">
        <v>43.780314339999997</v>
      </c>
      <c r="E5064" s="200">
        <v>41045</v>
      </c>
    </row>
    <row r="5065" spans="2:5" x14ac:dyDescent="0.2">
      <c r="B5065" s="197" t="s">
        <v>4250</v>
      </c>
      <c r="C5065" s="198">
        <v>13.46562823</v>
      </c>
      <c r="D5065" s="209">
        <v>43.221026549999998</v>
      </c>
      <c r="E5065" s="200">
        <v>43036</v>
      </c>
    </row>
    <row r="5066" spans="2:5" x14ac:dyDescent="0.2">
      <c r="B5066" s="195" t="s">
        <v>7945</v>
      </c>
      <c r="C5066" s="196">
        <v>13.65616614</v>
      </c>
      <c r="D5066" s="208">
        <v>43.066993670000002</v>
      </c>
      <c r="E5066" s="200">
        <v>109031</v>
      </c>
    </row>
    <row r="5067" spans="2:5" x14ac:dyDescent="0.2">
      <c r="B5067" s="195" t="s">
        <v>6560</v>
      </c>
      <c r="C5067" s="196">
        <v>16.474005049999999</v>
      </c>
      <c r="D5067" s="208">
        <v>38.702490160000004</v>
      </c>
      <c r="E5067" s="200">
        <v>79094</v>
      </c>
    </row>
    <row r="5068" spans="2:5" x14ac:dyDescent="0.2">
      <c r="B5068" s="195" t="s">
        <v>6561</v>
      </c>
      <c r="C5068" s="196">
        <v>16.75617072</v>
      </c>
      <c r="D5068" s="208">
        <v>39.039478940000002</v>
      </c>
      <c r="E5068" s="200">
        <v>79095</v>
      </c>
    </row>
    <row r="5069" spans="2:5" x14ac:dyDescent="0.2">
      <c r="B5069" s="195" t="s">
        <v>6711</v>
      </c>
      <c r="C5069" s="196">
        <v>12.49232372</v>
      </c>
      <c r="D5069" s="208">
        <v>37.712766530000003</v>
      </c>
      <c r="E5069" s="200">
        <v>81024</v>
      </c>
    </row>
    <row r="5070" spans="2:5" x14ac:dyDescent="0.2">
      <c r="B5070" s="197" t="s">
        <v>5385</v>
      </c>
      <c r="C5070" s="198">
        <v>14.797290439999999</v>
      </c>
      <c r="D5070" s="209">
        <v>41.031587770000002</v>
      </c>
      <c r="E5070" s="200">
        <v>64071</v>
      </c>
    </row>
    <row r="5071" spans="2:5" x14ac:dyDescent="0.2">
      <c r="B5071" s="195" t="s">
        <v>567</v>
      </c>
      <c r="C5071" s="196">
        <v>8.4085751900000005</v>
      </c>
      <c r="D5071" s="208">
        <v>45.817321419999999</v>
      </c>
      <c r="E5071" s="200">
        <v>3116</v>
      </c>
    </row>
    <row r="5072" spans="2:5" x14ac:dyDescent="0.2">
      <c r="B5072" s="195" t="s">
        <v>7485</v>
      </c>
      <c r="C5072" s="196">
        <v>8.1052999999999997</v>
      </c>
      <c r="D5072" s="208">
        <v>45.613999999999997</v>
      </c>
      <c r="E5072" s="200">
        <v>96042</v>
      </c>
    </row>
    <row r="5073" spans="2:5" x14ac:dyDescent="0.2">
      <c r="B5073" s="195" t="s">
        <v>6860</v>
      </c>
      <c r="C5073" s="196">
        <v>14.29122447</v>
      </c>
      <c r="D5073" s="208">
        <v>37.966613629999998</v>
      </c>
      <c r="E5073" s="200">
        <v>83067</v>
      </c>
    </row>
    <row r="5074" spans="2:5" x14ac:dyDescent="0.2">
      <c r="B5074" s="195" t="s">
        <v>7342</v>
      </c>
      <c r="C5074" s="196">
        <v>14.27697599</v>
      </c>
      <c r="D5074" s="208">
        <v>41.573577739999998</v>
      </c>
      <c r="E5074" s="200">
        <v>94034</v>
      </c>
    </row>
    <row r="5075" spans="2:5" x14ac:dyDescent="0.2">
      <c r="B5075" s="197" t="s">
        <v>5663</v>
      </c>
      <c r="C5075" s="198">
        <v>13.96035129</v>
      </c>
      <c r="D5075" s="209">
        <v>41.972808329999999</v>
      </c>
      <c r="E5075" s="200">
        <v>66071</v>
      </c>
    </row>
    <row r="5076" spans="2:5" x14ac:dyDescent="0.2">
      <c r="B5076" s="195" t="s">
        <v>3625</v>
      </c>
      <c r="C5076" s="196">
        <v>11.988795189999999</v>
      </c>
      <c r="D5076" s="208">
        <v>45.136021190000001</v>
      </c>
      <c r="E5076" s="200">
        <v>29035</v>
      </c>
    </row>
    <row r="5077" spans="2:5" x14ac:dyDescent="0.2">
      <c r="B5077" s="195" t="s">
        <v>754</v>
      </c>
      <c r="C5077" s="196">
        <v>7.6171392600000001</v>
      </c>
      <c r="D5077" s="208">
        <v>44.330012330000002</v>
      </c>
      <c r="E5077" s="200">
        <v>4163</v>
      </c>
    </row>
    <row r="5078" spans="2:5" x14ac:dyDescent="0.2">
      <c r="B5078" s="195" t="s">
        <v>468</v>
      </c>
      <c r="C5078" s="196">
        <v>8.4842019400000002</v>
      </c>
      <c r="D5078" s="208">
        <v>45.262063730000001</v>
      </c>
      <c r="E5078" s="200">
        <v>2093</v>
      </c>
    </row>
    <row r="5079" spans="2:5" x14ac:dyDescent="0.2">
      <c r="B5079" s="195" t="s">
        <v>2342</v>
      </c>
      <c r="C5079" s="196">
        <v>10.23921621</v>
      </c>
      <c r="D5079" s="208">
        <v>45.774931430000002</v>
      </c>
      <c r="E5079" s="200">
        <v>17141</v>
      </c>
    </row>
    <row r="5080" spans="2:5" x14ac:dyDescent="0.2">
      <c r="B5080" s="195" t="s">
        <v>755</v>
      </c>
      <c r="C5080" s="196">
        <v>8.1941100000000002</v>
      </c>
      <c r="D5080" s="208">
        <v>44.5392765</v>
      </c>
      <c r="E5080" s="200">
        <v>4164</v>
      </c>
    </row>
    <row r="5081" spans="2:5" x14ac:dyDescent="0.2">
      <c r="B5081" s="197" t="s">
        <v>3840</v>
      </c>
      <c r="C5081" s="198">
        <v>9.6926325999999996</v>
      </c>
      <c r="D5081" s="209">
        <v>45.051934610000004</v>
      </c>
      <c r="E5081" s="200">
        <v>33032</v>
      </c>
    </row>
    <row r="5082" spans="2:5" x14ac:dyDescent="0.2">
      <c r="B5082" s="195" t="s">
        <v>3548</v>
      </c>
      <c r="C5082" s="196">
        <v>11.54716049</v>
      </c>
      <c r="D5082" s="208">
        <v>45.12742532</v>
      </c>
      <c r="E5082" s="200">
        <v>28062</v>
      </c>
    </row>
    <row r="5083" spans="2:5" x14ac:dyDescent="0.2">
      <c r="B5083" s="195" t="s">
        <v>2665</v>
      </c>
      <c r="C5083" s="196">
        <v>10.3678837</v>
      </c>
      <c r="D5083" s="208">
        <v>45.131150929999997</v>
      </c>
      <c r="E5083" s="200">
        <v>19071</v>
      </c>
    </row>
    <row r="5084" spans="2:5" x14ac:dyDescent="0.2">
      <c r="B5084" s="197" t="s">
        <v>5529</v>
      </c>
      <c r="C5084" s="198">
        <v>15.377244360000001</v>
      </c>
      <c r="D5084" s="209">
        <v>40.343177070000003</v>
      </c>
      <c r="E5084" s="200">
        <v>65095</v>
      </c>
    </row>
    <row r="5085" spans="2:5" x14ac:dyDescent="0.2">
      <c r="B5085" s="195" t="s">
        <v>2343</v>
      </c>
      <c r="C5085" s="196">
        <v>10.157480850000001</v>
      </c>
      <c r="D5085" s="208">
        <v>45.843717400000003</v>
      </c>
      <c r="E5085" s="200">
        <v>17142</v>
      </c>
    </row>
    <row r="5086" spans="2:5" x14ac:dyDescent="0.2">
      <c r="B5086" s="195" t="s">
        <v>1338</v>
      </c>
      <c r="C5086" s="196">
        <v>8.3075119799999992</v>
      </c>
      <c r="D5086" s="208">
        <v>44.485272010000003</v>
      </c>
      <c r="E5086" s="200">
        <v>9048</v>
      </c>
    </row>
    <row r="5087" spans="2:5" x14ac:dyDescent="0.2">
      <c r="B5087" s="195" t="s">
        <v>6768</v>
      </c>
      <c r="C5087" s="196">
        <v>13.28199289</v>
      </c>
      <c r="D5087" s="208">
        <v>37.994471480000001</v>
      </c>
      <c r="E5087" s="200">
        <v>82057</v>
      </c>
    </row>
    <row r="5088" spans="2:5" x14ac:dyDescent="0.2">
      <c r="B5088" s="197" t="s">
        <v>5098</v>
      </c>
      <c r="C5088" s="198">
        <v>14.3340482</v>
      </c>
      <c r="D5088" s="209">
        <v>41.16755929</v>
      </c>
      <c r="E5088" s="200">
        <v>61056</v>
      </c>
    </row>
    <row r="5089" spans="2:5" x14ac:dyDescent="0.2">
      <c r="B5089" s="197" t="s">
        <v>4528</v>
      </c>
      <c r="C5089" s="198">
        <v>11.691821470000001</v>
      </c>
      <c r="D5089" s="209">
        <v>42.849436240000003</v>
      </c>
      <c r="E5089" s="200">
        <v>52020</v>
      </c>
    </row>
    <row r="5090" spans="2:5" x14ac:dyDescent="0.2">
      <c r="B5090" s="195" t="s">
        <v>2406</v>
      </c>
      <c r="C5090" s="196">
        <v>10.220514059999999</v>
      </c>
      <c r="D5090" s="208">
        <v>45.918804170000001</v>
      </c>
      <c r="E5090" s="200">
        <v>17206</v>
      </c>
    </row>
    <row r="5091" spans="2:5" x14ac:dyDescent="0.2">
      <c r="B5091" s="197" t="s">
        <v>4153</v>
      </c>
      <c r="C5091" s="198">
        <v>12.41513494</v>
      </c>
      <c r="D5091" s="209">
        <v>43.724160769999997</v>
      </c>
      <c r="E5091" s="200">
        <v>41047</v>
      </c>
    </row>
    <row r="5092" spans="2:5" x14ac:dyDescent="0.2">
      <c r="B5092" s="195" t="s">
        <v>6454</v>
      </c>
      <c r="C5092" s="196">
        <v>16.32298308</v>
      </c>
      <c r="D5092" s="208">
        <v>39.234795140000003</v>
      </c>
      <c r="E5092" s="200">
        <v>78097</v>
      </c>
    </row>
    <row r="5093" spans="2:5" x14ac:dyDescent="0.2">
      <c r="B5093" s="197" t="s">
        <v>5777</v>
      </c>
      <c r="C5093" s="198">
        <v>14.04604868</v>
      </c>
      <c r="D5093" s="209">
        <v>42.396310630000002</v>
      </c>
      <c r="E5093" s="200">
        <v>68030</v>
      </c>
    </row>
    <row r="5094" spans="2:5" x14ac:dyDescent="0.2">
      <c r="B5094" s="195" t="s">
        <v>1703</v>
      </c>
      <c r="C5094" s="196">
        <v>9.2764745600000005</v>
      </c>
      <c r="D5094" s="208">
        <v>46.100384779999999</v>
      </c>
      <c r="E5094" s="200">
        <v>13183</v>
      </c>
    </row>
    <row r="5095" spans="2:5" x14ac:dyDescent="0.2">
      <c r="B5095" s="197" t="s">
        <v>3841</v>
      </c>
      <c r="C5095" s="198">
        <v>9.4047881899999997</v>
      </c>
      <c r="D5095" s="209">
        <v>44.948374680000001</v>
      </c>
      <c r="E5095" s="200">
        <v>33033</v>
      </c>
    </row>
    <row r="5096" spans="2:5" x14ac:dyDescent="0.2">
      <c r="B5096" s="195" t="s">
        <v>2666</v>
      </c>
      <c r="C5096" s="196">
        <v>9.6928092499999998</v>
      </c>
      <c r="D5096" s="208">
        <v>45.400466850000001</v>
      </c>
      <c r="E5096" s="200">
        <v>19072</v>
      </c>
    </row>
    <row r="5097" spans="2:5" x14ac:dyDescent="0.2">
      <c r="B5097" s="195" t="s">
        <v>290</v>
      </c>
      <c r="C5097" s="196">
        <v>7.5463575599999997</v>
      </c>
      <c r="D5097" s="208">
        <v>45.100623319999997</v>
      </c>
      <c r="E5097" s="200">
        <v>1189</v>
      </c>
    </row>
    <row r="5098" spans="2:5" x14ac:dyDescent="0.2">
      <c r="B5098" s="195" t="s">
        <v>3241</v>
      </c>
      <c r="C5098" s="196">
        <v>11.624856169999999</v>
      </c>
      <c r="D5098" s="208">
        <v>45.738723180000001</v>
      </c>
      <c r="E5098" s="200">
        <v>24077</v>
      </c>
    </row>
    <row r="5099" spans="2:5" x14ac:dyDescent="0.2">
      <c r="B5099" s="195" t="s">
        <v>756</v>
      </c>
      <c r="C5099" s="196">
        <v>7.70975813</v>
      </c>
      <c r="D5099" s="208">
        <v>44.370490400000001</v>
      </c>
      <c r="E5099" s="200">
        <v>4165</v>
      </c>
    </row>
    <row r="5100" spans="2:5" x14ac:dyDescent="0.2">
      <c r="B5100" s="195" t="s">
        <v>2115</v>
      </c>
      <c r="C5100" s="196">
        <v>10.043536270000001</v>
      </c>
      <c r="D5100" s="208">
        <v>45.81099519</v>
      </c>
      <c r="E5100" s="200">
        <v>16162</v>
      </c>
    </row>
    <row r="5101" spans="2:5" x14ac:dyDescent="0.2">
      <c r="B5101" s="195" t="s">
        <v>3472</v>
      </c>
      <c r="C5101" s="196">
        <v>12.03004479</v>
      </c>
      <c r="D5101" s="208">
        <v>45.455600480000001</v>
      </c>
      <c r="E5101" s="200">
        <v>27028</v>
      </c>
    </row>
    <row r="5102" spans="2:5" x14ac:dyDescent="0.2">
      <c r="B5102" s="197" t="s">
        <v>5277</v>
      </c>
      <c r="C5102" s="198">
        <v>14.413221699999999</v>
      </c>
      <c r="D5102" s="209">
        <v>40.633900650000001</v>
      </c>
      <c r="E5102" s="200">
        <v>63053</v>
      </c>
    </row>
    <row r="5103" spans="2:5" x14ac:dyDescent="0.2">
      <c r="B5103" s="195" t="s">
        <v>6562</v>
      </c>
      <c r="C5103" s="196">
        <v>16.389177</v>
      </c>
      <c r="D5103" s="208">
        <v>38.954366309999997</v>
      </c>
      <c r="E5103" s="200">
        <v>79096</v>
      </c>
    </row>
    <row r="5104" spans="2:5" x14ac:dyDescent="0.2">
      <c r="B5104" s="197" t="s">
        <v>4032</v>
      </c>
      <c r="C5104" s="198">
        <v>11.34325984</v>
      </c>
      <c r="D5104" s="209">
        <v>44.385109450000002</v>
      </c>
      <c r="E5104" s="200">
        <v>37047</v>
      </c>
    </row>
    <row r="5105" spans="2:5" x14ac:dyDescent="0.2">
      <c r="B5105" s="197" t="s">
        <v>4707</v>
      </c>
      <c r="C5105" s="198">
        <v>11.82824744</v>
      </c>
      <c r="D5105" s="209">
        <v>42.517886900000001</v>
      </c>
      <c r="E5105" s="200">
        <v>56043</v>
      </c>
    </row>
    <row r="5106" spans="2:5" x14ac:dyDescent="0.2">
      <c r="B5106" s="195" t="s">
        <v>1795</v>
      </c>
      <c r="C5106" s="196">
        <v>9.4315044700000001</v>
      </c>
      <c r="D5106" s="208">
        <v>46.133925939999997</v>
      </c>
      <c r="E5106" s="200">
        <v>14048</v>
      </c>
    </row>
    <row r="5107" spans="2:5" x14ac:dyDescent="0.2">
      <c r="B5107" s="195" t="s">
        <v>2116</v>
      </c>
      <c r="C5107" s="196">
        <v>9.9264391100000005</v>
      </c>
      <c r="D5107" s="208">
        <v>45.895963760000001</v>
      </c>
      <c r="E5107" s="200">
        <v>16163</v>
      </c>
    </row>
    <row r="5108" spans="2:5" x14ac:dyDescent="0.2">
      <c r="B5108" s="195" t="s">
        <v>757</v>
      </c>
      <c r="C5108" s="196">
        <v>7.4574074299999999</v>
      </c>
      <c r="D5108" s="208">
        <v>44.56855814</v>
      </c>
      <c r="E5108" s="200">
        <v>4166</v>
      </c>
    </row>
    <row r="5109" spans="2:5" x14ac:dyDescent="0.2">
      <c r="B5109" s="195" t="s">
        <v>1796</v>
      </c>
      <c r="C5109" s="196">
        <v>9.9388868299999995</v>
      </c>
      <c r="D5109" s="208">
        <v>46.159752339999997</v>
      </c>
      <c r="E5109" s="200">
        <v>14049</v>
      </c>
    </row>
    <row r="5110" spans="2:5" x14ac:dyDescent="0.2">
      <c r="B5110" s="195" t="s">
        <v>7486</v>
      </c>
      <c r="C5110" s="196">
        <v>8.1351932599999994</v>
      </c>
      <c r="D5110" s="208">
        <v>45.591800849999998</v>
      </c>
      <c r="E5110" s="200">
        <v>96043</v>
      </c>
    </row>
    <row r="5111" spans="2:5" x14ac:dyDescent="0.2">
      <c r="B5111" s="197" t="s">
        <v>4342</v>
      </c>
      <c r="C5111" s="198">
        <v>10.300016960000001</v>
      </c>
      <c r="D5111" s="209">
        <v>44.182565109999999</v>
      </c>
      <c r="E5111" s="200">
        <v>46023</v>
      </c>
    </row>
    <row r="5112" spans="2:5" x14ac:dyDescent="0.2">
      <c r="B5112" s="195" t="s">
        <v>6980</v>
      </c>
      <c r="C5112" s="196">
        <v>14.36603607</v>
      </c>
      <c r="D5112" s="208">
        <v>37.384208440000002</v>
      </c>
      <c r="E5112" s="200">
        <v>86014</v>
      </c>
    </row>
    <row r="5113" spans="2:5" x14ac:dyDescent="0.2">
      <c r="B5113" s="195" t="s">
        <v>2117</v>
      </c>
      <c r="C5113" s="196">
        <v>9.6773498100000008</v>
      </c>
      <c r="D5113" s="208">
        <v>45.946315470000002</v>
      </c>
      <c r="E5113" s="200">
        <v>16164</v>
      </c>
    </row>
    <row r="5114" spans="2:5" x14ac:dyDescent="0.2">
      <c r="B5114" s="195" t="s">
        <v>2118</v>
      </c>
      <c r="C5114" s="196">
        <v>9.6855720499999993</v>
      </c>
      <c r="D5114" s="208">
        <v>45.99001243</v>
      </c>
      <c r="E5114" s="200">
        <v>16165</v>
      </c>
    </row>
    <row r="5115" spans="2:5" x14ac:dyDescent="0.2">
      <c r="B5115" s="195" t="s">
        <v>3549</v>
      </c>
      <c r="C5115" s="196">
        <v>11.78645309</v>
      </c>
      <c r="D5115" s="208">
        <v>45.54173454</v>
      </c>
      <c r="E5115" s="200">
        <v>28063</v>
      </c>
    </row>
    <row r="5116" spans="2:5" x14ac:dyDescent="0.2">
      <c r="B5116" s="195" t="s">
        <v>2119</v>
      </c>
      <c r="C5116" s="196">
        <v>9.6722809099999996</v>
      </c>
      <c r="D5116" s="208">
        <v>45.979074150000002</v>
      </c>
      <c r="E5116" s="200">
        <v>16166</v>
      </c>
    </row>
    <row r="5117" spans="2:5" x14ac:dyDescent="0.2">
      <c r="B5117" s="197" t="s">
        <v>5778</v>
      </c>
      <c r="C5117" s="198">
        <v>13.991346330000001</v>
      </c>
      <c r="D5117" s="209">
        <v>42.474807890000001</v>
      </c>
      <c r="E5117" s="200">
        <v>68031</v>
      </c>
    </row>
    <row r="5118" spans="2:5" x14ac:dyDescent="0.2">
      <c r="B5118" s="195" t="s">
        <v>6287</v>
      </c>
      <c r="C5118" s="196">
        <v>15.63601218</v>
      </c>
      <c r="D5118" s="208">
        <v>40.637098590000001</v>
      </c>
      <c r="E5118" s="200">
        <v>76059</v>
      </c>
    </row>
    <row r="5119" spans="2:5" x14ac:dyDescent="0.2">
      <c r="B5119" s="197" t="s">
        <v>5001</v>
      </c>
      <c r="C5119" s="198">
        <v>13.86717295</v>
      </c>
      <c r="D5119" s="209">
        <v>41.64682749</v>
      </c>
      <c r="E5119" s="200">
        <v>60050</v>
      </c>
    </row>
    <row r="5120" spans="2:5" x14ac:dyDescent="0.2">
      <c r="B5120" s="197" t="s">
        <v>5002</v>
      </c>
      <c r="C5120" s="198">
        <v>13.55871303</v>
      </c>
      <c r="D5120" s="209">
        <v>41.451708439999997</v>
      </c>
      <c r="E5120" s="200">
        <v>60051</v>
      </c>
    </row>
    <row r="5121" spans="2:5" x14ac:dyDescent="0.2">
      <c r="B5121" s="195" t="s">
        <v>923</v>
      </c>
      <c r="C5121" s="196">
        <v>8.0720896300000007</v>
      </c>
      <c r="D5121" s="208">
        <v>45.025290939999998</v>
      </c>
      <c r="E5121" s="200">
        <v>5084</v>
      </c>
    </row>
    <row r="5122" spans="2:5" x14ac:dyDescent="0.2">
      <c r="B5122" s="195" t="s">
        <v>7487</v>
      </c>
      <c r="C5122" s="196">
        <v>7.9560586999999998</v>
      </c>
      <c r="D5122" s="208">
        <v>45.689614300000002</v>
      </c>
      <c r="E5122" s="200">
        <v>96044</v>
      </c>
    </row>
    <row r="5123" spans="2:5" x14ac:dyDescent="0.2">
      <c r="B5123" s="195" t="s">
        <v>7021</v>
      </c>
      <c r="C5123" s="196">
        <v>15.17821412</v>
      </c>
      <c r="D5123" s="208">
        <v>37.807668239999998</v>
      </c>
      <c r="E5123" s="200">
        <v>87035</v>
      </c>
    </row>
    <row r="5124" spans="2:5" x14ac:dyDescent="0.2">
      <c r="B5124" s="197" t="s">
        <v>5099</v>
      </c>
      <c r="C5124" s="198">
        <v>14.374216179999999</v>
      </c>
      <c r="D5124" s="209">
        <v>41.35594304</v>
      </c>
      <c r="E5124" s="200">
        <v>61057</v>
      </c>
    </row>
    <row r="5125" spans="2:5" x14ac:dyDescent="0.2">
      <c r="B5125" s="197" t="s">
        <v>5003</v>
      </c>
      <c r="C5125" s="198">
        <v>13.75034131</v>
      </c>
      <c r="D5125" s="209">
        <v>41.497371479999998</v>
      </c>
      <c r="E5125" s="200">
        <v>60052</v>
      </c>
    </row>
    <row r="5126" spans="2:5" x14ac:dyDescent="0.2">
      <c r="B5126" s="195" t="s">
        <v>7836</v>
      </c>
      <c r="C5126" s="196">
        <v>8.2598103599999995</v>
      </c>
      <c r="D5126" s="208">
        <v>46.027094699999999</v>
      </c>
      <c r="E5126" s="200">
        <v>103053</v>
      </c>
    </row>
    <row r="5127" spans="2:5" x14ac:dyDescent="0.2">
      <c r="B5127" s="197" t="s">
        <v>4612</v>
      </c>
      <c r="C5127" s="198">
        <v>12.085821340000001</v>
      </c>
      <c r="D5127" s="209">
        <v>42.970510879999999</v>
      </c>
      <c r="E5127" s="200">
        <v>54040</v>
      </c>
    </row>
    <row r="5128" spans="2:5" x14ac:dyDescent="0.2">
      <c r="B5128" s="197" t="s">
        <v>4529</v>
      </c>
      <c r="C5128" s="198">
        <v>11.67996125</v>
      </c>
      <c r="D5128" s="209">
        <v>43.076327110000001</v>
      </c>
      <c r="E5128" s="200">
        <v>52021</v>
      </c>
    </row>
    <row r="5129" spans="2:5" x14ac:dyDescent="0.2">
      <c r="B5129" s="195" t="s">
        <v>2667</v>
      </c>
      <c r="C5129" s="196">
        <v>9.6107234100000003</v>
      </c>
      <c r="D5129" s="208">
        <v>45.42516414</v>
      </c>
      <c r="E5129" s="200">
        <v>19073</v>
      </c>
    </row>
    <row r="5130" spans="2:5" x14ac:dyDescent="0.2">
      <c r="B5130" s="195" t="s">
        <v>2513</v>
      </c>
      <c r="C5130" s="196">
        <v>9.2297646100000001</v>
      </c>
      <c r="D5130" s="208">
        <v>45.020825799999997</v>
      </c>
      <c r="E5130" s="200">
        <v>18111</v>
      </c>
    </row>
    <row r="5131" spans="2:5" x14ac:dyDescent="0.2">
      <c r="B5131" s="195" t="s">
        <v>1339</v>
      </c>
      <c r="C5131" s="196">
        <v>8.2828269999999993</v>
      </c>
      <c r="D5131" s="208">
        <v>44.148861320000002</v>
      </c>
      <c r="E5131" s="200">
        <v>9049</v>
      </c>
    </row>
    <row r="5132" spans="2:5" x14ac:dyDescent="0.2">
      <c r="B5132" s="195" t="s">
        <v>1088</v>
      </c>
      <c r="C5132" s="196">
        <v>8.6705541999999998</v>
      </c>
      <c r="D5132" s="208">
        <v>44.944142229999997</v>
      </c>
      <c r="E5132" s="200">
        <v>6129</v>
      </c>
    </row>
    <row r="5133" spans="2:5" x14ac:dyDescent="0.2">
      <c r="B5133" s="195" t="s">
        <v>7343</v>
      </c>
      <c r="C5133" s="196">
        <v>14.387764130000001</v>
      </c>
      <c r="D5133" s="208">
        <v>41.748699000000002</v>
      </c>
      <c r="E5133" s="200">
        <v>94035</v>
      </c>
    </row>
    <row r="5134" spans="2:5" x14ac:dyDescent="0.2">
      <c r="B5134" s="195" t="s">
        <v>1264</v>
      </c>
      <c r="C5134" s="196">
        <v>7.9034758900000002</v>
      </c>
      <c r="D5134" s="208">
        <v>43.889974580000001</v>
      </c>
      <c r="E5134" s="200">
        <v>8041</v>
      </c>
    </row>
    <row r="5135" spans="2:5" x14ac:dyDescent="0.2">
      <c r="B5135" s="197" t="s">
        <v>5734</v>
      </c>
      <c r="C5135" s="198">
        <v>13.55375913</v>
      </c>
      <c r="D5135" s="209">
        <v>42.523225150000002</v>
      </c>
      <c r="E5135" s="200">
        <v>67034</v>
      </c>
    </row>
    <row r="5136" spans="2:5" x14ac:dyDescent="0.2">
      <c r="B5136" s="197" t="s">
        <v>5950</v>
      </c>
      <c r="C5136" s="198">
        <v>14.873453530000001</v>
      </c>
      <c r="D5136" s="209">
        <v>41.581568220000001</v>
      </c>
      <c r="E5136" s="200">
        <v>70053</v>
      </c>
    </row>
    <row r="5137" spans="2:5" x14ac:dyDescent="0.2">
      <c r="B5137" s="197" t="s">
        <v>5951</v>
      </c>
      <c r="C5137" s="198">
        <v>14.521154040000001</v>
      </c>
      <c r="D5137" s="209">
        <v>41.682290639999998</v>
      </c>
      <c r="E5137" s="200">
        <v>70054</v>
      </c>
    </row>
    <row r="5138" spans="2:5" x14ac:dyDescent="0.2">
      <c r="B5138" s="197" t="s">
        <v>5386</v>
      </c>
      <c r="C5138" s="198">
        <v>14.889311340000001</v>
      </c>
      <c r="D5138" s="209">
        <v>41.037407450000003</v>
      </c>
      <c r="E5138" s="200">
        <v>64072</v>
      </c>
    </row>
    <row r="5139" spans="2:5" x14ac:dyDescent="0.2">
      <c r="B5139" s="197" t="s">
        <v>5896</v>
      </c>
      <c r="C5139" s="198">
        <v>14.373710429999999</v>
      </c>
      <c r="D5139" s="209">
        <v>41.96963057</v>
      </c>
      <c r="E5139" s="200">
        <v>69103</v>
      </c>
    </row>
    <row r="5140" spans="2:5" x14ac:dyDescent="0.2">
      <c r="B5140" s="195" t="s">
        <v>6455</v>
      </c>
      <c r="C5140" s="196">
        <v>16.33876248</v>
      </c>
      <c r="D5140" s="208">
        <v>39.261920109999998</v>
      </c>
      <c r="E5140" s="200">
        <v>78098</v>
      </c>
    </row>
    <row r="5141" spans="2:5" x14ac:dyDescent="0.2">
      <c r="B5141" s="195" t="s">
        <v>6288</v>
      </c>
      <c r="C5141" s="196">
        <v>15.88239065</v>
      </c>
      <c r="D5141" s="208">
        <v>40.74810952</v>
      </c>
      <c r="E5141" s="200">
        <v>76060</v>
      </c>
    </row>
    <row r="5142" spans="2:5" x14ac:dyDescent="0.2">
      <c r="B5142" s="197" t="s">
        <v>4613</v>
      </c>
      <c r="C5142" s="198">
        <v>12.436842990000001</v>
      </c>
      <c r="D5142" s="209">
        <v>43.442189310000003</v>
      </c>
      <c r="E5142" s="200">
        <v>54041</v>
      </c>
    </row>
    <row r="5143" spans="2:5" x14ac:dyDescent="0.2">
      <c r="B5143" s="197" t="s">
        <v>5100</v>
      </c>
      <c r="C5143" s="198">
        <v>14.186141790000001</v>
      </c>
      <c r="D5143" s="209">
        <v>41.266862570000001</v>
      </c>
      <c r="E5143" s="200">
        <v>61058</v>
      </c>
    </row>
    <row r="5144" spans="2:5" x14ac:dyDescent="0.2">
      <c r="B5144" s="197" t="s">
        <v>6019</v>
      </c>
      <c r="C5144" s="198">
        <v>15.12977998</v>
      </c>
      <c r="D5144" s="209">
        <v>41.543133390000001</v>
      </c>
      <c r="E5144" s="200">
        <v>71039</v>
      </c>
    </row>
    <row r="5145" spans="2:5" x14ac:dyDescent="0.2">
      <c r="B5145" s="197" t="s">
        <v>5779</v>
      </c>
      <c r="C5145" s="198">
        <v>13.910851660000001</v>
      </c>
      <c r="D5145" s="209">
        <v>42.276240899999998</v>
      </c>
      <c r="E5145" s="200">
        <v>68032</v>
      </c>
    </row>
    <row r="5146" spans="2:5" x14ac:dyDescent="0.2">
      <c r="B5146" s="195" t="s">
        <v>6456</v>
      </c>
      <c r="C5146" s="196">
        <v>16.815981350000001</v>
      </c>
      <c r="D5146" s="208">
        <v>39.486830519999998</v>
      </c>
      <c r="E5146" s="200">
        <v>78099</v>
      </c>
    </row>
    <row r="5147" spans="2:5" x14ac:dyDescent="0.2">
      <c r="B5147" s="195" t="s">
        <v>6289</v>
      </c>
      <c r="C5147" s="196">
        <v>16.063488629999998</v>
      </c>
      <c r="D5147" s="208">
        <v>40.515650960000002</v>
      </c>
      <c r="E5147" s="200">
        <v>76061</v>
      </c>
    </row>
    <row r="5148" spans="2:5" x14ac:dyDescent="0.2">
      <c r="B5148" s="195" t="s">
        <v>6981</v>
      </c>
      <c r="C5148" s="196">
        <v>14.13691358</v>
      </c>
      <c r="D5148" s="208">
        <v>37.421634310000002</v>
      </c>
      <c r="E5148" s="200">
        <v>86015</v>
      </c>
    </row>
    <row r="5149" spans="2:5" x14ac:dyDescent="0.2">
      <c r="B5149" s="195" t="s">
        <v>758</v>
      </c>
      <c r="C5149" s="196">
        <v>7.0319429700000002</v>
      </c>
      <c r="D5149" s="208">
        <v>44.344011680000001</v>
      </c>
      <c r="E5149" s="200">
        <v>4167</v>
      </c>
    </row>
    <row r="5150" spans="2:5" x14ac:dyDescent="0.2">
      <c r="B5150" s="197" t="s">
        <v>5197</v>
      </c>
      <c r="C5150" s="198">
        <v>14.54987015</v>
      </c>
      <c r="D5150" s="209">
        <v>41.347318549999997</v>
      </c>
      <c r="E5150" s="200">
        <v>62051</v>
      </c>
    </row>
    <row r="5151" spans="2:5" x14ac:dyDescent="0.2">
      <c r="B5151" s="197" t="s">
        <v>4154</v>
      </c>
      <c r="C5151" s="198">
        <v>12.377400639999999</v>
      </c>
      <c r="D5151" s="209">
        <v>43.804202650000001</v>
      </c>
      <c r="E5151" s="200">
        <v>41048</v>
      </c>
    </row>
    <row r="5152" spans="2:5" x14ac:dyDescent="0.2">
      <c r="B5152" s="197" t="s">
        <v>4343</v>
      </c>
      <c r="C5152" s="198">
        <v>10.2276881</v>
      </c>
      <c r="D5152" s="209">
        <v>43.95955549</v>
      </c>
      <c r="E5152" s="200">
        <v>46024</v>
      </c>
    </row>
    <row r="5153" spans="2:5" x14ac:dyDescent="0.2">
      <c r="B5153" s="197" t="s">
        <v>5387</v>
      </c>
      <c r="C5153" s="198">
        <v>14.7295658</v>
      </c>
      <c r="D5153" s="209">
        <v>40.9920379</v>
      </c>
      <c r="E5153" s="200">
        <v>64073</v>
      </c>
    </row>
    <row r="5154" spans="2:5" x14ac:dyDescent="0.2">
      <c r="B5154" s="197" t="s">
        <v>5101</v>
      </c>
      <c r="C5154" s="198">
        <v>14.162217289999999</v>
      </c>
      <c r="D5154" s="209">
        <v>41.321949689999997</v>
      </c>
      <c r="E5154" s="200">
        <v>61059</v>
      </c>
    </row>
    <row r="5155" spans="2:5" x14ac:dyDescent="0.2">
      <c r="B5155" s="197" t="s">
        <v>5198</v>
      </c>
      <c r="C5155" s="198">
        <v>14.84874802</v>
      </c>
      <c r="D5155" s="209">
        <v>41.196880120000003</v>
      </c>
      <c r="E5155" s="200">
        <v>62052</v>
      </c>
    </row>
    <row r="5156" spans="2:5" x14ac:dyDescent="0.2">
      <c r="B5156" s="197" t="s">
        <v>4365</v>
      </c>
      <c r="C5156" s="198">
        <v>10.79465882</v>
      </c>
      <c r="D5156" s="209">
        <v>43.87897547</v>
      </c>
      <c r="E5156" s="200">
        <v>47013</v>
      </c>
    </row>
    <row r="5157" spans="2:5" x14ac:dyDescent="0.2">
      <c r="B5157" s="195" t="s">
        <v>2514</v>
      </c>
      <c r="C5157" s="196">
        <v>8.9603133800000005</v>
      </c>
      <c r="D5157" s="208">
        <v>45.113126620000003</v>
      </c>
      <c r="E5157" s="200">
        <v>18112</v>
      </c>
    </row>
    <row r="5158" spans="2:5" x14ac:dyDescent="0.2">
      <c r="B5158" s="195" t="s">
        <v>2668</v>
      </c>
      <c r="C5158" s="196">
        <v>10.12205833</v>
      </c>
      <c r="D5158" s="208">
        <v>45.091827459999998</v>
      </c>
      <c r="E5158" s="200">
        <v>19074</v>
      </c>
    </row>
    <row r="5159" spans="2:5" x14ac:dyDescent="0.2">
      <c r="B5159" s="195" t="s">
        <v>2515</v>
      </c>
      <c r="C5159" s="196">
        <v>8.8051010200000004</v>
      </c>
      <c r="D5159" s="208">
        <v>45.048974459999997</v>
      </c>
      <c r="E5159" s="200">
        <v>18113</v>
      </c>
    </row>
    <row r="5160" spans="2:5" x14ac:dyDescent="0.2">
      <c r="B5160" s="195" t="s">
        <v>3052</v>
      </c>
      <c r="C5160" s="196">
        <v>10.641299999999999</v>
      </c>
      <c r="D5160" s="208">
        <v>45.943100000000001</v>
      </c>
      <c r="E5160" s="200">
        <v>22234</v>
      </c>
    </row>
    <row r="5161" spans="2:5" x14ac:dyDescent="0.2">
      <c r="B5161" s="195" t="s">
        <v>3319</v>
      </c>
      <c r="C5161" s="196">
        <v>12.37484327</v>
      </c>
      <c r="D5161" s="208">
        <v>46.429369559999998</v>
      </c>
      <c r="E5161" s="200">
        <v>25039</v>
      </c>
    </row>
    <row r="5162" spans="2:5" x14ac:dyDescent="0.2">
      <c r="B5162" s="197" t="s">
        <v>4033</v>
      </c>
      <c r="C5162" s="198">
        <v>11.307003659999999</v>
      </c>
      <c r="D5162" s="209">
        <v>44.713632680000003</v>
      </c>
      <c r="E5162" s="200">
        <v>37048</v>
      </c>
    </row>
    <row r="5163" spans="2:5" x14ac:dyDescent="0.2">
      <c r="B5163" s="195" t="s">
        <v>2747</v>
      </c>
      <c r="C5163" s="196">
        <v>11.10811985</v>
      </c>
      <c r="D5163" s="208">
        <v>45.032936970000002</v>
      </c>
      <c r="E5163" s="200">
        <v>20040</v>
      </c>
    </row>
    <row r="5164" spans="2:5" x14ac:dyDescent="0.2">
      <c r="B5164" s="195" t="s">
        <v>3406</v>
      </c>
      <c r="C5164" s="196">
        <v>12.17467924</v>
      </c>
      <c r="D5164" s="208">
        <v>45.900007440000003</v>
      </c>
      <c r="E5164" s="200">
        <v>26057</v>
      </c>
    </row>
    <row r="5165" spans="2:5" x14ac:dyDescent="0.2">
      <c r="B5165" s="195" t="s">
        <v>1265</v>
      </c>
      <c r="C5165" s="196">
        <v>7.9152150700000004</v>
      </c>
      <c r="D5165" s="208">
        <v>44.046997869999998</v>
      </c>
      <c r="E5165" s="200">
        <v>8042</v>
      </c>
    </row>
    <row r="5166" spans="2:5" x14ac:dyDescent="0.2">
      <c r="B5166" s="195" t="s">
        <v>1914</v>
      </c>
      <c r="C5166" s="196">
        <v>9.1996869599999993</v>
      </c>
      <c r="D5166" s="208">
        <v>45.351178709999999</v>
      </c>
      <c r="E5166" s="200">
        <v>15173</v>
      </c>
    </row>
    <row r="5167" spans="2:5" x14ac:dyDescent="0.2">
      <c r="B5167" s="195" t="s">
        <v>7658</v>
      </c>
      <c r="C5167" s="196">
        <v>9.4592514800000007</v>
      </c>
      <c r="D5167" s="208">
        <v>45.2626919</v>
      </c>
      <c r="E5167" s="200">
        <v>98045</v>
      </c>
    </row>
    <row r="5168" spans="2:5" x14ac:dyDescent="0.2">
      <c r="B5168" s="197" t="s">
        <v>4344</v>
      </c>
      <c r="C5168" s="198">
        <v>10.41068576</v>
      </c>
      <c r="D5168" s="209">
        <v>44.13062789</v>
      </c>
      <c r="E5168" s="200">
        <v>46025</v>
      </c>
    </row>
    <row r="5169" spans="2:5" x14ac:dyDescent="0.2">
      <c r="B5169" s="195" t="s">
        <v>1402</v>
      </c>
      <c r="C5169" s="196">
        <v>9.0868903200000002</v>
      </c>
      <c r="D5169" s="208">
        <v>44.374670389999999</v>
      </c>
      <c r="E5169" s="200">
        <v>10043</v>
      </c>
    </row>
    <row r="5170" spans="2:5" x14ac:dyDescent="0.2">
      <c r="B5170" s="195" t="s">
        <v>2516</v>
      </c>
      <c r="C5170" s="196">
        <v>9.4384573899999999</v>
      </c>
      <c r="D5170" s="208">
        <v>45.112509860000003</v>
      </c>
      <c r="E5170" s="200">
        <v>18114</v>
      </c>
    </row>
    <row r="5171" spans="2:5" x14ac:dyDescent="0.2">
      <c r="B5171" s="195" t="s">
        <v>2669</v>
      </c>
      <c r="C5171" s="196">
        <v>10.18674451</v>
      </c>
      <c r="D5171" s="208">
        <v>45.128081260000002</v>
      </c>
      <c r="E5171" s="200">
        <v>19075</v>
      </c>
    </row>
    <row r="5172" spans="2:5" x14ac:dyDescent="0.2">
      <c r="B5172" s="197" t="s">
        <v>4500</v>
      </c>
      <c r="C5172" s="198">
        <v>12.04174551</v>
      </c>
      <c r="D5172" s="209">
        <v>43.668496349999998</v>
      </c>
      <c r="E5172" s="200">
        <v>51030</v>
      </c>
    </row>
    <row r="5173" spans="2:5" x14ac:dyDescent="0.2">
      <c r="B5173" s="195" t="s">
        <v>2991</v>
      </c>
      <c r="C5173" s="196">
        <v>11.610573690000001</v>
      </c>
      <c r="D5173" s="208">
        <v>46.069011250000003</v>
      </c>
      <c r="E5173" s="200">
        <v>22142</v>
      </c>
    </row>
    <row r="5174" spans="2:5" x14ac:dyDescent="0.2">
      <c r="B5174" s="197" t="s">
        <v>4251</v>
      </c>
      <c r="C5174" s="198">
        <v>13.05038725</v>
      </c>
      <c r="D5174" s="209">
        <v>43.044328360000002</v>
      </c>
      <c r="E5174" s="200">
        <v>43038</v>
      </c>
    </row>
    <row r="5175" spans="2:5" x14ac:dyDescent="0.2">
      <c r="B5175" s="195" t="s">
        <v>7837</v>
      </c>
      <c r="C5175" s="196">
        <v>8.2684861099999996</v>
      </c>
      <c r="D5175" s="208">
        <v>46.005556480000003</v>
      </c>
      <c r="E5175" s="200">
        <v>103054</v>
      </c>
    </row>
    <row r="5176" spans="2:5" x14ac:dyDescent="0.2">
      <c r="B5176" s="197" t="s">
        <v>3974</v>
      </c>
      <c r="C5176" s="198">
        <v>10.616975910000001</v>
      </c>
      <c r="D5176" s="209">
        <v>44.207027949999997</v>
      </c>
      <c r="E5176" s="200">
        <v>36031</v>
      </c>
    </row>
    <row r="5177" spans="2:5" x14ac:dyDescent="0.2">
      <c r="B5177" s="197" t="s">
        <v>5004</v>
      </c>
      <c r="C5177" s="198">
        <v>13.14554512</v>
      </c>
      <c r="D5177" s="209">
        <v>41.830158099999998</v>
      </c>
      <c r="E5177" s="200">
        <v>60053</v>
      </c>
    </row>
    <row r="5178" spans="2:5" x14ac:dyDescent="0.2">
      <c r="B5178" s="195" t="s">
        <v>1266</v>
      </c>
      <c r="C5178" s="196">
        <v>7.6633803199999999</v>
      </c>
      <c r="D5178" s="208">
        <v>43.933009699999999</v>
      </c>
      <c r="E5178" s="200">
        <v>8043</v>
      </c>
    </row>
    <row r="5179" spans="2:5" x14ac:dyDescent="0.2">
      <c r="B5179" s="197" t="s">
        <v>5005</v>
      </c>
      <c r="C5179" s="198">
        <v>13.78895277</v>
      </c>
      <c r="D5179" s="209">
        <v>41.437281730000002</v>
      </c>
      <c r="E5179" s="200">
        <v>60054</v>
      </c>
    </row>
    <row r="5180" spans="2:5" x14ac:dyDescent="0.2">
      <c r="B5180" s="197" t="s">
        <v>5102</v>
      </c>
      <c r="C5180" s="198">
        <v>14.17125085</v>
      </c>
      <c r="D5180" s="209">
        <v>41.18929052</v>
      </c>
      <c r="E5180" s="200">
        <v>61060</v>
      </c>
    </row>
    <row r="5181" spans="2:5" x14ac:dyDescent="0.2">
      <c r="B5181" s="195" t="s">
        <v>6290</v>
      </c>
      <c r="C5181" s="196">
        <v>15.78495758</v>
      </c>
      <c r="D5181" s="208">
        <v>40.574025370000001</v>
      </c>
      <c r="E5181" s="200">
        <v>76062</v>
      </c>
    </row>
    <row r="5182" spans="2:5" x14ac:dyDescent="0.2">
      <c r="B5182" s="195" t="s">
        <v>1447</v>
      </c>
      <c r="C5182" s="196">
        <v>9.72404607</v>
      </c>
      <c r="D5182" s="208">
        <v>44.179159509999998</v>
      </c>
      <c r="E5182" s="200">
        <v>11021</v>
      </c>
    </row>
    <row r="5183" spans="2:5" x14ac:dyDescent="0.2">
      <c r="B5183" s="195" t="s">
        <v>1704</v>
      </c>
      <c r="C5183" s="196">
        <v>9.1264637700000009</v>
      </c>
      <c r="D5183" s="208">
        <v>45.957346909999998</v>
      </c>
      <c r="E5183" s="200">
        <v>13184</v>
      </c>
    </row>
    <row r="5184" spans="2:5" x14ac:dyDescent="0.2">
      <c r="B5184" s="195" t="s">
        <v>469</v>
      </c>
      <c r="C5184" s="196">
        <v>8.0808152399999997</v>
      </c>
      <c r="D5184" s="208">
        <v>45.770248340000002</v>
      </c>
      <c r="E5184" s="200">
        <v>2096</v>
      </c>
    </row>
    <row r="5185" spans="2:5" x14ac:dyDescent="0.2">
      <c r="B5185" s="195" t="s">
        <v>8019</v>
      </c>
      <c r="C5185" s="196">
        <v>9.0656049700000008</v>
      </c>
      <c r="D5185" s="208">
        <v>39.484527329999999</v>
      </c>
      <c r="E5185" s="200">
        <v>111055</v>
      </c>
    </row>
    <row r="5186" spans="2:5" x14ac:dyDescent="0.2">
      <c r="B5186" s="197" t="s">
        <v>5278</v>
      </c>
      <c r="C5186" s="198">
        <v>14.51345416</v>
      </c>
      <c r="D5186" s="209">
        <v>40.673686889999999</v>
      </c>
      <c r="E5186" s="200">
        <v>63054</v>
      </c>
    </row>
    <row r="5187" spans="2:5" x14ac:dyDescent="0.2">
      <c r="B5187" s="195" t="s">
        <v>2517</v>
      </c>
      <c r="C5187" s="196">
        <v>9.1648142999999997</v>
      </c>
      <c r="D5187" s="208">
        <v>45.066029950000001</v>
      </c>
      <c r="E5187" s="200">
        <v>18115</v>
      </c>
    </row>
    <row r="5188" spans="2:5" x14ac:dyDescent="0.2">
      <c r="B5188" s="195" t="s">
        <v>291</v>
      </c>
      <c r="C5188" s="196">
        <v>7.2276728400000003</v>
      </c>
      <c r="D5188" s="208">
        <v>44.942661950000002</v>
      </c>
      <c r="E5188" s="200">
        <v>1190</v>
      </c>
    </row>
    <row r="5189" spans="2:5" x14ac:dyDescent="0.2">
      <c r="B5189" s="195" t="s">
        <v>3626</v>
      </c>
      <c r="C5189" s="196">
        <v>11.61154196</v>
      </c>
      <c r="D5189" s="208">
        <v>44.993052550000002</v>
      </c>
      <c r="E5189" s="200">
        <v>29036</v>
      </c>
    </row>
    <row r="5190" spans="2:5" x14ac:dyDescent="0.2">
      <c r="B5190" s="195" t="s">
        <v>292</v>
      </c>
      <c r="C5190" s="196">
        <v>7.3320009900000001</v>
      </c>
      <c r="D5190" s="208">
        <v>44.887334860000003</v>
      </c>
      <c r="E5190" s="200">
        <v>1191</v>
      </c>
    </row>
    <row r="5191" spans="2:5" x14ac:dyDescent="0.2">
      <c r="B5191" s="197" t="s">
        <v>5735</v>
      </c>
      <c r="C5191" s="198">
        <v>14.06747199</v>
      </c>
      <c r="D5191" s="209">
        <v>42.608278929999997</v>
      </c>
      <c r="E5191" s="200">
        <v>67035</v>
      </c>
    </row>
    <row r="5192" spans="2:5" x14ac:dyDescent="0.2">
      <c r="B5192" s="195" t="s">
        <v>924</v>
      </c>
      <c r="C5192" s="196">
        <v>7.9862550299999997</v>
      </c>
      <c r="D5192" s="208">
        <v>45.058193289999998</v>
      </c>
      <c r="E5192" s="200">
        <v>5085</v>
      </c>
    </row>
    <row r="5193" spans="2:5" x14ac:dyDescent="0.2">
      <c r="B5193" s="195" t="s">
        <v>293</v>
      </c>
      <c r="C5193" s="196">
        <v>7.7721651400000002</v>
      </c>
      <c r="D5193" s="208">
        <v>45.043520100000002</v>
      </c>
      <c r="E5193" s="200">
        <v>1192</v>
      </c>
    </row>
    <row r="5194" spans="2:5" x14ac:dyDescent="0.2">
      <c r="B5194" s="195" t="s">
        <v>7286</v>
      </c>
      <c r="C5194" s="196">
        <v>12.946005639999999</v>
      </c>
      <c r="D5194" s="208">
        <v>46.18313878</v>
      </c>
      <c r="E5194" s="200">
        <v>93030</v>
      </c>
    </row>
    <row r="5195" spans="2:5" x14ac:dyDescent="0.2">
      <c r="B5195" s="195" t="s">
        <v>2992</v>
      </c>
      <c r="C5195" s="196">
        <v>10.76660594</v>
      </c>
      <c r="D5195" s="208">
        <v>46.160011130000001</v>
      </c>
      <c r="E5195" s="200">
        <v>22143</v>
      </c>
    </row>
    <row r="5196" spans="2:5" x14ac:dyDescent="0.2">
      <c r="B5196" s="197" t="s">
        <v>4155</v>
      </c>
      <c r="C5196" s="198">
        <v>12.5103492</v>
      </c>
      <c r="D5196" s="209">
        <v>43.588824260000003</v>
      </c>
      <c r="E5196" s="200">
        <v>41049</v>
      </c>
    </row>
    <row r="5197" spans="2:5" x14ac:dyDescent="0.2">
      <c r="B5197" s="195" t="s">
        <v>759</v>
      </c>
      <c r="C5197" s="196">
        <v>7.9785125600000004</v>
      </c>
      <c r="D5197" s="208">
        <v>44.734909450000004</v>
      </c>
      <c r="E5197" s="200">
        <v>4168</v>
      </c>
    </row>
    <row r="5198" spans="2:5" x14ac:dyDescent="0.2">
      <c r="B5198" s="195" t="s">
        <v>294</v>
      </c>
      <c r="C5198" s="196">
        <v>7.6119310599999999</v>
      </c>
      <c r="D5198" s="208">
        <v>44.933057079999998</v>
      </c>
      <c r="E5198" s="200">
        <v>1193</v>
      </c>
    </row>
    <row r="5199" spans="2:5" x14ac:dyDescent="0.2">
      <c r="B5199" s="195" t="s">
        <v>470</v>
      </c>
      <c r="C5199" s="196">
        <v>8.0530868499999997</v>
      </c>
      <c r="D5199" s="208">
        <v>45.76976604</v>
      </c>
      <c r="E5199" s="200">
        <v>2097</v>
      </c>
    </row>
    <row r="5200" spans="2:5" x14ac:dyDescent="0.2">
      <c r="B5200" s="195" t="s">
        <v>1915</v>
      </c>
      <c r="C5200" s="196">
        <v>9.3281378200000002</v>
      </c>
      <c r="D5200" s="208">
        <v>45.496775079999999</v>
      </c>
      <c r="E5200" s="200">
        <v>15175</v>
      </c>
    </row>
    <row r="5201" spans="2:5" x14ac:dyDescent="0.2">
      <c r="B5201" s="197" t="s">
        <v>4427</v>
      </c>
      <c r="C5201" s="198">
        <v>10.52741432</v>
      </c>
      <c r="D5201" s="209">
        <v>42.921970690000002</v>
      </c>
      <c r="E5201" s="200">
        <v>49012</v>
      </c>
    </row>
    <row r="5202" spans="2:5" x14ac:dyDescent="0.2">
      <c r="B5202" s="195" t="s">
        <v>3550</v>
      </c>
      <c r="C5202" s="196">
        <v>11.99850921</v>
      </c>
      <c r="D5202" s="208">
        <v>45.607642990000002</v>
      </c>
      <c r="E5202" s="200">
        <v>28064</v>
      </c>
    </row>
    <row r="5203" spans="2:5" x14ac:dyDescent="0.2">
      <c r="B5203" s="197" t="s">
        <v>4252</v>
      </c>
      <c r="C5203" s="198">
        <v>12.98484416</v>
      </c>
      <c r="D5203" s="209">
        <v>43.178782750000003</v>
      </c>
      <c r="E5203" s="200">
        <v>43039</v>
      </c>
    </row>
    <row r="5204" spans="2:5" x14ac:dyDescent="0.2">
      <c r="B5204" s="195" t="s">
        <v>295</v>
      </c>
      <c r="C5204" s="196">
        <v>7.4627551199999997</v>
      </c>
      <c r="D5204" s="208">
        <v>44.990700060000002</v>
      </c>
      <c r="E5204" s="200">
        <v>1194</v>
      </c>
    </row>
    <row r="5205" spans="2:5" x14ac:dyDescent="0.2">
      <c r="B5205" s="195" t="s">
        <v>925</v>
      </c>
      <c r="C5205" s="196">
        <v>8.0509446199999992</v>
      </c>
      <c r="D5205" s="208">
        <v>45.05448578</v>
      </c>
      <c r="E5205" s="200">
        <v>5086</v>
      </c>
    </row>
    <row r="5206" spans="2:5" x14ac:dyDescent="0.2">
      <c r="B5206" s="195" t="s">
        <v>3551</v>
      </c>
      <c r="C5206" s="196">
        <v>12.035155039999999</v>
      </c>
      <c r="D5206" s="208">
        <v>45.296111680000003</v>
      </c>
      <c r="E5206" s="200">
        <v>28065</v>
      </c>
    </row>
    <row r="5207" spans="2:5" x14ac:dyDescent="0.2">
      <c r="B5207" s="195" t="s">
        <v>3242</v>
      </c>
      <c r="C5207" s="196">
        <v>11.43021106</v>
      </c>
      <c r="D5207" s="208">
        <v>45.758782859999997</v>
      </c>
      <c r="E5207" s="200">
        <v>24078</v>
      </c>
    </row>
    <row r="5208" spans="2:5" x14ac:dyDescent="0.2">
      <c r="B5208" s="195" t="s">
        <v>1089</v>
      </c>
      <c r="C5208" s="196">
        <v>8.7349996000000001</v>
      </c>
      <c r="D5208" s="208">
        <v>44.959672339999997</v>
      </c>
      <c r="E5208" s="200">
        <v>6130</v>
      </c>
    </row>
    <row r="5209" spans="2:5" x14ac:dyDescent="0.2">
      <c r="B5209" s="197" t="s">
        <v>3842</v>
      </c>
      <c r="C5209" s="198">
        <v>9.4943659399999998</v>
      </c>
      <c r="D5209" s="209">
        <v>44.92540331</v>
      </c>
      <c r="E5209" s="200">
        <v>33034</v>
      </c>
    </row>
    <row r="5210" spans="2:5" x14ac:dyDescent="0.2">
      <c r="B5210" s="195" t="s">
        <v>760</v>
      </c>
      <c r="C5210" s="196">
        <v>7.8924220099999998</v>
      </c>
      <c r="D5210" s="208">
        <v>44.515762600000002</v>
      </c>
      <c r="E5210" s="200">
        <v>4169</v>
      </c>
    </row>
    <row r="5211" spans="2:5" x14ac:dyDescent="0.2">
      <c r="B5211" s="195" t="s">
        <v>6861</v>
      </c>
      <c r="C5211" s="196">
        <v>14.86316622</v>
      </c>
      <c r="D5211" s="208">
        <v>38.161899419999997</v>
      </c>
      <c r="E5211" s="200">
        <v>83068</v>
      </c>
    </row>
    <row r="5212" spans="2:5" x14ac:dyDescent="0.2">
      <c r="B5212" s="197" t="s">
        <v>4457</v>
      </c>
      <c r="C5212" s="198">
        <v>10.40127259</v>
      </c>
      <c r="D5212" s="209">
        <v>43.715532060000001</v>
      </c>
      <c r="E5212" s="200">
        <v>50026</v>
      </c>
    </row>
    <row r="5213" spans="2:5" x14ac:dyDescent="0.2">
      <c r="B5213" s="195" t="s">
        <v>568</v>
      </c>
      <c r="C5213" s="196">
        <v>8.5104372700000006</v>
      </c>
      <c r="D5213" s="208">
        <v>45.793548559999998</v>
      </c>
      <c r="E5213" s="200">
        <v>3119</v>
      </c>
    </row>
    <row r="5214" spans="2:5" x14ac:dyDescent="0.2">
      <c r="B5214" s="195" t="s">
        <v>296</v>
      </c>
      <c r="C5214" s="196">
        <v>7.4258973800000003</v>
      </c>
      <c r="D5214" s="208">
        <v>44.9194642</v>
      </c>
      <c r="E5214" s="200">
        <v>1195</v>
      </c>
    </row>
    <row r="5215" spans="2:5" x14ac:dyDescent="0.2">
      <c r="B5215" s="195" t="s">
        <v>8020</v>
      </c>
      <c r="C5215" s="196">
        <v>8.6659964800000004</v>
      </c>
      <c r="D5215" s="208">
        <v>39.075444480000002</v>
      </c>
      <c r="E5215" s="200">
        <v>111056</v>
      </c>
    </row>
    <row r="5216" spans="2:5" x14ac:dyDescent="0.2">
      <c r="B5216" s="197" t="s">
        <v>5530</v>
      </c>
      <c r="C5216" s="198">
        <v>15.23370925</v>
      </c>
      <c r="D5216" s="209">
        <v>40.107734839999999</v>
      </c>
      <c r="E5216" s="200">
        <v>65096</v>
      </c>
    </row>
    <row r="5217" spans="2:5" x14ac:dyDescent="0.2">
      <c r="B5217" s="195" t="s">
        <v>2344</v>
      </c>
      <c r="C5217" s="196">
        <v>10.108898010000001</v>
      </c>
      <c r="D5217" s="208">
        <v>45.804802819999999</v>
      </c>
      <c r="E5217" s="200">
        <v>17143</v>
      </c>
    </row>
    <row r="5218" spans="2:5" x14ac:dyDescent="0.2">
      <c r="B5218" s="197" t="s">
        <v>4874</v>
      </c>
      <c r="C5218" s="198">
        <v>12.95900084</v>
      </c>
      <c r="D5218" s="209">
        <v>41.908146870000003</v>
      </c>
      <c r="E5218" s="200">
        <v>58077</v>
      </c>
    </row>
    <row r="5219" spans="2:5" x14ac:dyDescent="0.2">
      <c r="B5219" s="195" t="s">
        <v>6348</v>
      </c>
      <c r="C5219" s="196">
        <v>16.558641130000002</v>
      </c>
      <c r="D5219" s="208">
        <v>40.39072951</v>
      </c>
      <c r="E5219" s="200">
        <v>77020</v>
      </c>
    </row>
    <row r="5220" spans="2:5" x14ac:dyDescent="0.2">
      <c r="B5220" s="197" t="s">
        <v>4366</v>
      </c>
      <c r="C5220" s="198">
        <v>10.917341459999999</v>
      </c>
      <c r="D5220" s="209">
        <v>43.933464999999998</v>
      </c>
      <c r="E5220" s="200">
        <v>47014</v>
      </c>
    </row>
    <row r="5221" spans="2:5" x14ac:dyDescent="0.2">
      <c r="B5221" s="197" t="s">
        <v>4563</v>
      </c>
      <c r="C5221" s="198">
        <v>11.669416330000001</v>
      </c>
      <c r="D5221" s="209">
        <v>42.634916089999997</v>
      </c>
      <c r="E5221" s="200">
        <v>53019</v>
      </c>
    </row>
    <row r="5222" spans="2:5" x14ac:dyDescent="0.2">
      <c r="B5222" s="195" t="s">
        <v>2748</v>
      </c>
      <c r="C5222" s="196">
        <v>10.53502787</v>
      </c>
      <c r="D5222" s="208">
        <v>45.2275724</v>
      </c>
      <c r="E5222" s="200">
        <v>20041</v>
      </c>
    </row>
    <row r="5223" spans="2:5" x14ac:dyDescent="0.2">
      <c r="B5223" s="195" t="s">
        <v>1797</v>
      </c>
      <c r="C5223" s="196">
        <v>9.4208520999999994</v>
      </c>
      <c r="D5223" s="208">
        <v>46.329468419999998</v>
      </c>
      <c r="E5223" s="200">
        <v>14050</v>
      </c>
    </row>
    <row r="5224" spans="2:5" x14ac:dyDescent="0.2">
      <c r="B5224" s="195" t="s">
        <v>297</v>
      </c>
      <c r="C5224" s="196">
        <v>8.0071027400000006</v>
      </c>
      <c r="D5224" s="208">
        <v>45.447543770000003</v>
      </c>
      <c r="E5224" s="200">
        <v>1196</v>
      </c>
    </row>
    <row r="5225" spans="2:5" x14ac:dyDescent="0.2">
      <c r="B5225" s="195" t="s">
        <v>2518</v>
      </c>
      <c r="C5225" s="196">
        <v>9.0473147800000007</v>
      </c>
      <c r="D5225" s="208">
        <v>45.034314010000003</v>
      </c>
      <c r="E5225" s="200">
        <v>18116</v>
      </c>
    </row>
    <row r="5226" spans="2:5" x14ac:dyDescent="0.2">
      <c r="B5226" s="195" t="s">
        <v>2670</v>
      </c>
      <c r="C5226" s="196">
        <v>9.7831316499999996</v>
      </c>
      <c r="D5226" s="208">
        <v>45.186647630000003</v>
      </c>
      <c r="E5226" s="200">
        <v>19076</v>
      </c>
    </row>
    <row r="5227" spans="2:5" x14ac:dyDescent="0.2">
      <c r="B5227" s="195" t="s">
        <v>7760</v>
      </c>
      <c r="C5227" s="196">
        <v>16.161594489999999</v>
      </c>
      <c r="D5227" s="208">
        <v>38.73590531</v>
      </c>
      <c r="E5227" s="200">
        <v>102027</v>
      </c>
    </row>
    <row r="5228" spans="2:5" x14ac:dyDescent="0.2">
      <c r="B5228" s="197" t="s">
        <v>5859</v>
      </c>
      <c r="C5228" s="198">
        <v>14.237268670000001</v>
      </c>
      <c r="D5228" s="209">
        <v>41.922276029999999</v>
      </c>
      <c r="E5228" s="200">
        <v>69066</v>
      </c>
    </row>
    <row r="5229" spans="2:5" x14ac:dyDescent="0.2">
      <c r="B5229" s="197" t="s">
        <v>5664</v>
      </c>
      <c r="C5229" s="198">
        <v>13.29540074</v>
      </c>
      <c r="D5229" s="209">
        <v>42.436211470000003</v>
      </c>
      <c r="E5229" s="200">
        <v>66072</v>
      </c>
    </row>
    <row r="5230" spans="2:5" x14ac:dyDescent="0.2">
      <c r="B5230" s="195" t="s">
        <v>7344</v>
      </c>
      <c r="C5230" s="196">
        <v>14.035750950000001</v>
      </c>
      <c r="D5230" s="208">
        <v>41.666775860000001</v>
      </c>
      <c r="E5230" s="200">
        <v>94036</v>
      </c>
    </row>
    <row r="5231" spans="2:5" x14ac:dyDescent="0.2">
      <c r="B5231" s="195" t="s">
        <v>7761</v>
      </c>
      <c r="C5231" s="196">
        <v>16.249491559999999</v>
      </c>
      <c r="D5231" s="208">
        <v>38.623420779999996</v>
      </c>
      <c r="E5231" s="200">
        <v>102028</v>
      </c>
    </row>
    <row r="5232" spans="2:5" x14ac:dyDescent="0.2">
      <c r="B5232" s="195" t="s">
        <v>6649</v>
      </c>
      <c r="C5232" s="196">
        <v>16.453450620000002</v>
      </c>
      <c r="D5232" s="208">
        <v>38.40980046</v>
      </c>
      <c r="E5232" s="200">
        <v>80059</v>
      </c>
    </row>
    <row r="5233" spans="2:5" x14ac:dyDescent="0.2">
      <c r="B5233" s="195" t="s">
        <v>6457</v>
      </c>
      <c r="C5233" s="196">
        <v>16.431476870000001</v>
      </c>
      <c r="D5233" s="208">
        <v>39.900701120000001</v>
      </c>
      <c r="E5233" s="200">
        <v>78100</v>
      </c>
    </row>
    <row r="5234" spans="2:5" x14ac:dyDescent="0.2">
      <c r="B5234" s="195" t="s">
        <v>6563</v>
      </c>
      <c r="C5234" s="196">
        <v>16.31876806</v>
      </c>
      <c r="D5234" s="208">
        <v>39.004421890000003</v>
      </c>
      <c r="E5234" s="200">
        <v>79099</v>
      </c>
    </row>
    <row r="5235" spans="2:5" x14ac:dyDescent="0.2">
      <c r="B5235" s="195" t="s">
        <v>6650</v>
      </c>
      <c r="C5235" s="196">
        <v>16.043968939999999</v>
      </c>
      <c r="D5235" s="208">
        <v>38.220280420000002</v>
      </c>
      <c r="E5235" s="200">
        <v>80060</v>
      </c>
    </row>
    <row r="5236" spans="2:5" x14ac:dyDescent="0.2">
      <c r="B5236" s="195" t="s">
        <v>2841</v>
      </c>
      <c r="C5236" s="196">
        <v>11.042368979999999</v>
      </c>
      <c r="D5236" s="208">
        <v>46.655694009999998</v>
      </c>
      <c r="E5236" s="200">
        <v>21064</v>
      </c>
    </row>
    <row r="5237" spans="2:5" x14ac:dyDescent="0.2">
      <c r="B5237" s="195" t="s">
        <v>1705</v>
      </c>
      <c r="C5237" s="196">
        <v>9.2278635399999995</v>
      </c>
      <c r="D5237" s="208">
        <v>46.044177490000003</v>
      </c>
      <c r="E5237" s="200">
        <v>13185</v>
      </c>
    </row>
    <row r="5238" spans="2:5" x14ac:dyDescent="0.2">
      <c r="B5238" s="195" t="s">
        <v>7133</v>
      </c>
      <c r="C5238" s="196">
        <v>8.7493040499999992</v>
      </c>
      <c r="D5238" s="208">
        <v>40.665732660000003</v>
      </c>
      <c r="E5238" s="200">
        <v>90057</v>
      </c>
    </row>
    <row r="5239" spans="2:5" x14ac:dyDescent="0.2">
      <c r="B5239" s="195" t="s">
        <v>1340</v>
      </c>
      <c r="C5239" s="196">
        <v>8.2435227399999995</v>
      </c>
      <c r="D5239" s="208">
        <v>44.356531510000003</v>
      </c>
      <c r="E5239" s="200">
        <v>9050</v>
      </c>
    </row>
    <row r="5240" spans="2:5" x14ac:dyDescent="0.2">
      <c r="B5240" s="195" t="s">
        <v>761</v>
      </c>
      <c r="C5240" s="196">
        <v>7.88718583</v>
      </c>
      <c r="D5240" s="208">
        <v>44.719459710000002</v>
      </c>
      <c r="E5240" s="200">
        <v>4170</v>
      </c>
    </row>
    <row r="5241" spans="2:5" x14ac:dyDescent="0.2">
      <c r="B5241" s="197" t="s">
        <v>3716</v>
      </c>
      <c r="C5241" s="198">
        <v>13.098492370000001</v>
      </c>
      <c r="D5241" s="209">
        <v>45.837227919999997</v>
      </c>
      <c r="E5241" s="200">
        <v>30075</v>
      </c>
    </row>
    <row r="5242" spans="2:5" x14ac:dyDescent="0.2">
      <c r="B5242" s="197" t="s">
        <v>4317</v>
      </c>
      <c r="C5242" s="198">
        <v>9.9412225700000008</v>
      </c>
      <c r="D5242" s="209">
        <v>44.206374259999997</v>
      </c>
      <c r="E5242" s="200">
        <v>45013</v>
      </c>
    </row>
    <row r="5243" spans="2:5" x14ac:dyDescent="0.2">
      <c r="B5243" s="197" t="s">
        <v>3843</v>
      </c>
      <c r="C5243" s="198">
        <v>9.6853099900000004</v>
      </c>
      <c r="D5243" s="209">
        <v>44.954864409999999</v>
      </c>
      <c r="E5243" s="200">
        <v>33035</v>
      </c>
    </row>
    <row r="5244" spans="2:5" x14ac:dyDescent="0.2">
      <c r="B5244" s="197" t="s">
        <v>5006</v>
      </c>
      <c r="C5244" s="198">
        <v>13.415278109999999</v>
      </c>
      <c r="D5244" s="209">
        <v>41.565452860000001</v>
      </c>
      <c r="E5244" s="200">
        <v>60055</v>
      </c>
    </row>
    <row r="5245" spans="2:5" x14ac:dyDescent="0.2">
      <c r="B5245" s="195" t="s">
        <v>6193</v>
      </c>
      <c r="C5245" s="196">
        <v>18.376864860000001</v>
      </c>
      <c r="D5245" s="208">
        <v>40.053431310000001</v>
      </c>
      <c r="E5245" s="200">
        <v>75061</v>
      </c>
    </row>
    <row r="5246" spans="2:5" x14ac:dyDescent="0.2">
      <c r="B5246" s="197" t="s">
        <v>4530</v>
      </c>
      <c r="C5246" s="198">
        <v>11.146627949999999</v>
      </c>
      <c r="D5246" s="209">
        <v>43.466872889999998</v>
      </c>
      <c r="E5246" s="200">
        <v>52022</v>
      </c>
    </row>
    <row r="5247" spans="2:5" x14ac:dyDescent="0.2">
      <c r="B5247" s="195" t="s">
        <v>7703</v>
      </c>
      <c r="C5247" s="196">
        <v>11.055854460000001</v>
      </c>
      <c r="D5247" s="208">
        <v>43.816286959999999</v>
      </c>
      <c r="E5247" s="200">
        <v>100004</v>
      </c>
    </row>
    <row r="5248" spans="2:5" x14ac:dyDescent="0.2">
      <c r="B5248" s="197" t="s">
        <v>4775</v>
      </c>
      <c r="C5248" s="198">
        <v>12.88579738</v>
      </c>
      <c r="D5248" s="209">
        <v>42.502137689999998</v>
      </c>
      <c r="E5248" s="200">
        <v>57051</v>
      </c>
    </row>
    <row r="5249" spans="2:5" x14ac:dyDescent="0.2">
      <c r="B5249" s="197" t="s">
        <v>4776</v>
      </c>
      <c r="C5249" s="198">
        <v>12.69180997</v>
      </c>
      <c r="D5249" s="209">
        <v>42.295072509999997</v>
      </c>
      <c r="E5249" s="200">
        <v>57052</v>
      </c>
    </row>
    <row r="5250" spans="2:5" x14ac:dyDescent="0.2">
      <c r="B5250" s="197" t="s">
        <v>6020</v>
      </c>
      <c r="C5250" s="198">
        <v>15.365859309999999</v>
      </c>
      <c r="D5250" s="209">
        <v>41.821897989999997</v>
      </c>
      <c r="E5250" s="200">
        <v>71040</v>
      </c>
    </row>
    <row r="5251" spans="2:5" x14ac:dyDescent="0.2">
      <c r="B5251" s="197" t="s">
        <v>4777</v>
      </c>
      <c r="C5251" s="198">
        <v>12.68365453</v>
      </c>
      <c r="D5251" s="209">
        <v>42.264590329999997</v>
      </c>
      <c r="E5251" s="200">
        <v>57053</v>
      </c>
    </row>
    <row r="5252" spans="2:5" x14ac:dyDescent="0.2">
      <c r="B5252" s="197" t="s">
        <v>4778</v>
      </c>
      <c r="C5252" s="198">
        <v>12.877115910000001</v>
      </c>
      <c r="D5252" s="209">
        <v>42.201870489999997</v>
      </c>
      <c r="E5252" s="200">
        <v>57054</v>
      </c>
    </row>
    <row r="5253" spans="2:5" x14ac:dyDescent="0.2">
      <c r="B5253" s="197" t="s">
        <v>4779</v>
      </c>
      <c r="C5253" s="198">
        <v>12.79532867</v>
      </c>
      <c r="D5253" s="209">
        <v>42.21582394</v>
      </c>
      <c r="E5253" s="200">
        <v>57055</v>
      </c>
    </row>
    <row r="5254" spans="2:5" x14ac:dyDescent="0.2">
      <c r="B5254" s="197" t="s">
        <v>5665</v>
      </c>
      <c r="C5254" s="198">
        <v>13.54219621</v>
      </c>
      <c r="D5254" s="209">
        <v>42.320677349999997</v>
      </c>
      <c r="E5254" s="200">
        <v>66073</v>
      </c>
    </row>
    <row r="5255" spans="2:5" x14ac:dyDescent="0.2">
      <c r="B5255" s="197" t="s">
        <v>4060</v>
      </c>
      <c r="C5255" s="198">
        <v>11.485453809999999</v>
      </c>
      <c r="D5255" s="209">
        <v>44.764714499999997</v>
      </c>
      <c r="E5255" s="200">
        <v>38018</v>
      </c>
    </row>
    <row r="5256" spans="2:5" x14ac:dyDescent="0.2">
      <c r="B5256" s="195" t="s">
        <v>2749</v>
      </c>
      <c r="C5256" s="196">
        <v>11.11882241</v>
      </c>
      <c r="D5256" s="208">
        <v>44.977427210000002</v>
      </c>
      <c r="E5256" s="200">
        <v>20042</v>
      </c>
    </row>
    <row r="5257" spans="2:5" x14ac:dyDescent="0.2">
      <c r="B5257" s="197" t="s">
        <v>4780</v>
      </c>
      <c r="C5257" s="198">
        <v>12.845510989999999</v>
      </c>
      <c r="D5257" s="209">
        <v>42.25290356</v>
      </c>
      <c r="E5257" s="200">
        <v>57056</v>
      </c>
    </row>
    <row r="5258" spans="2:5" x14ac:dyDescent="0.2">
      <c r="B5258" s="197" t="s">
        <v>4204</v>
      </c>
      <c r="C5258" s="198">
        <v>13.0770505</v>
      </c>
      <c r="D5258" s="209">
        <v>43.511596560000001</v>
      </c>
      <c r="E5258" s="200">
        <v>42037</v>
      </c>
    </row>
    <row r="5259" spans="2:5" x14ac:dyDescent="0.2">
      <c r="B5259" s="197" t="s">
        <v>4253</v>
      </c>
      <c r="C5259" s="198">
        <v>13.078839029999999</v>
      </c>
      <c r="D5259" s="209">
        <v>43.374710059999998</v>
      </c>
      <c r="E5259" s="200">
        <v>43040</v>
      </c>
    </row>
    <row r="5260" spans="2:5" x14ac:dyDescent="0.2">
      <c r="B5260" s="195" t="s">
        <v>7345</v>
      </c>
      <c r="C5260" s="196">
        <v>14.41318446</v>
      </c>
      <c r="D5260" s="208">
        <v>41.778610100000002</v>
      </c>
      <c r="E5260" s="200">
        <v>94037</v>
      </c>
    </row>
    <row r="5261" spans="2:5" x14ac:dyDescent="0.2">
      <c r="B5261" s="195" t="s">
        <v>7698</v>
      </c>
      <c r="C5261" s="196">
        <v>12.386799999999999</v>
      </c>
      <c r="D5261" s="208">
        <v>43.984999999999999</v>
      </c>
      <c r="E5261" s="200">
        <v>99028</v>
      </c>
    </row>
    <row r="5262" spans="2:5" x14ac:dyDescent="0.2">
      <c r="B5262" s="197" t="s">
        <v>4614</v>
      </c>
      <c r="C5262" s="198">
        <v>12.93472332</v>
      </c>
      <c r="D5262" s="209">
        <v>42.711676660000002</v>
      </c>
      <c r="E5262" s="200">
        <v>54042</v>
      </c>
    </row>
    <row r="5263" spans="2:5" x14ac:dyDescent="0.2">
      <c r="B5263" s="197" t="s">
        <v>5860</v>
      </c>
      <c r="C5263" s="198">
        <v>14.3212818</v>
      </c>
      <c r="D5263" s="209">
        <v>42.254106059999998</v>
      </c>
      <c r="E5263" s="200">
        <v>69067</v>
      </c>
    </row>
    <row r="5264" spans="2:5" x14ac:dyDescent="0.2">
      <c r="B5264" s="197" t="s">
        <v>5279</v>
      </c>
      <c r="C5264" s="198">
        <v>14.540805430000001</v>
      </c>
      <c r="D5264" s="209">
        <v>40.798665980000003</v>
      </c>
      <c r="E5264" s="200">
        <v>63055</v>
      </c>
    </row>
    <row r="5265" spans="2:5" x14ac:dyDescent="0.2">
      <c r="B5265" s="195" t="s">
        <v>6703</v>
      </c>
      <c r="C5265" s="196">
        <v>13.033942890000001</v>
      </c>
      <c r="D5265" s="208">
        <v>37.762145889999999</v>
      </c>
      <c r="E5265" s="200">
        <v>81016</v>
      </c>
    </row>
    <row r="5266" spans="2:5" x14ac:dyDescent="0.2">
      <c r="B5266" s="197" t="s">
        <v>6071</v>
      </c>
      <c r="C5266" s="198">
        <v>16.252448130000001</v>
      </c>
      <c r="D5266" s="209">
        <v>40.9149399</v>
      </c>
      <c r="E5266" s="200">
        <v>72034</v>
      </c>
    </row>
    <row r="5267" spans="2:5" x14ac:dyDescent="0.2">
      <c r="B5267" s="195" t="s">
        <v>1798</v>
      </c>
      <c r="C5267" s="196">
        <v>9.9286568699999993</v>
      </c>
      <c r="D5267" s="208">
        <v>46.17586738</v>
      </c>
      <c r="E5267" s="200">
        <v>14051</v>
      </c>
    </row>
    <row r="5268" spans="2:5" x14ac:dyDescent="0.2">
      <c r="B5268" s="195" t="s">
        <v>1916</v>
      </c>
      <c r="C5268" s="196">
        <v>8.9935506899999993</v>
      </c>
      <c r="D5268" s="208">
        <v>45.537257259999997</v>
      </c>
      <c r="E5268" s="200">
        <v>15176</v>
      </c>
    </row>
    <row r="5269" spans="2:5" x14ac:dyDescent="0.2">
      <c r="B5269" s="195" t="s">
        <v>1706</v>
      </c>
      <c r="C5269" s="196">
        <v>9.1578371900000004</v>
      </c>
      <c r="D5269" s="208">
        <v>45.877396820000001</v>
      </c>
      <c r="E5269" s="200">
        <v>13186</v>
      </c>
    </row>
    <row r="5270" spans="2:5" x14ac:dyDescent="0.2">
      <c r="B5270" s="195" t="s">
        <v>2120</v>
      </c>
      <c r="C5270" s="196">
        <v>9.6419946999999997</v>
      </c>
      <c r="D5270" s="208">
        <v>45.585900629999998</v>
      </c>
      <c r="E5270" s="200">
        <v>16167</v>
      </c>
    </row>
    <row r="5271" spans="2:5" x14ac:dyDescent="0.2">
      <c r="B5271" s="195" t="s">
        <v>569</v>
      </c>
      <c r="C5271" s="196">
        <v>8.3830748499999999</v>
      </c>
      <c r="D5271" s="208">
        <v>45.756672330000001</v>
      </c>
      <c r="E5271" s="200">
        <v>3120</v>
      </c>
    </row>
    <row r="5272" spans="2:5" x14ac:dyDescent="0.2">
      <c r="B5272" s="195" t="s">
        <v>298</v>
      </c>
      <c r="C5272" s="196">
        <v>7.8436193200000002</v>
      </c>
      <c r="D5272" s="208">
        <v>44.921198850000003</v>
      </c>
      <c r="E5272" s="200">
        <v>1197</v>
      </c>
    </row>
    <row r="5273" spans="2:5" x14ac:dyDescent="0.2">
      <c r="B5273" s="195" t="s">
        <v>3243</v>
      </c>
      <c r="C5273" s="196">
        <v>11.501377550000001</v>
      </c>
      <c r="D5273" s="208">
        <v>45.292068219999997</v>
      </c>
      <c r="E5273" s="200">
        <v>24079</v>
      </c>
    </row>
    <row r="5274" spans="2:5" x14ac:dyDescent="0.2">
      <c r="B5274" s="195" t="s">
        <v>2345</v>
      </c>
      <c r="C5274" s="196">
        <v>10.12424826</v>
      </c>
      <c r="D5274" s="208">
        <v>45.661195990000003</v>
      </c>
      <c r="E5274" s="200">
        <v>17144</v>
      </c>
    </row>
    <row r="5275" spans="2:5" x14ac:dyDescent="0.2">
      <c r="B5275" s="195" t="s">
        <v>7287</v>
      </c>
      <c r="C5275" s="196">
        <v>12.50174056</v>
      </c>
      <c r="D5275" s="208">
        <v>46.030574199999997</v>
      </c>
      <c r="E5275" s="200">
        <v>93031</v>
      </c>
    </row>
    <row r="5276" spans="2:5" x14ac:dyDescent="0.2">
      <c r="B5276" s="195" t="s">
        <v>3627</v>
      </c>
      <c r="C5276" s="196">
        <v>11.75509475</v>
      </c>
      <c r="D5276" s="208">
        <v>44.962548959999999</v>
      </c>
      <c r="E5276" s="200">
        <v>29037</v>
      </c>
    </row>
    <row r="5277" spans="2:5" x14ac:dyDescent="0.2">
      <c r="B5277" s="197" t="s">
        <v>3901</v>
      </c>
      <c r="C5277" s="198">
        <v>10.130699999999999</v>
      </c>
      <c r="D5277" s="209">
        <v>45.019399999999997</v>
      </c>
      <c r="E5277" s="200">
        <v>34050</v>
      </c>
    </row>
    <row r="5278" spans="2:5" x14ac:dyDescent="0.2">
      <c r="B5278" s="197" t="s">
        <v>4875</v>
      </c>
      <c r="C5278" s="198">
        <v>12.893288979999999</v>
      </c>
      <c r="D5278" s="209">
        <v>41.887171420000001</v>
      </c>
      <c r="E5278" s="200">
        <v>58078</v>
      </c>
    </row>
    <row r="5279" spans="2:5" x14ac:dyDescent="0.2">
      <c r="B5279" s="195" t="s">
        <v>7762</v>
      </c>
      <c r="C5279" s="196">
        <v>16.314054559999999</v>
      </c>
      <c r="D5279" s="208">
        <v>38.750920290000003</v>
      </c>
      <c r="E5279" s="200">
        <v>102029</v>
      </c>
    </row>
    <row r="5280" spans="2:5" x14ac:dyDescent="0.2">
      <c r="B5280" s="195" t="s">
        <v>6349</v>
      </c>
      <c r="C5280" s="196">
        <v>16.669687020000001</v>
      </c>
      <c r="D5280" s="208">
        <v>40.208719289999998</v>
      </c>
      <c r="E5280" s="200">
        <v>77021</v>
      </c>
    </row>
    <row r="5281" spans="2:5" x14ac:dyDescent="0.2">
      <c r="B5281" s="197" t="s">
        <v>6072</v>
      </c>
      <c r="C5281" s="198">
        <v>17.219133920000001</v>
      </c>
      <c r="D5281" s="209">
        <v>40.992157290000002</v>
      </c>
      <c r="E5281" s="200">
        <v>72035</v>
      </c>
    </row>
    <row r="5282" spans="2:5" x14ac:dyDescent="0.2">
      <c r="B5282" s="197" t="s">
        <v>3975</v>
      </c>
      <c r="C5282" s="198">
        <v>10.72311171</v>
      </c>
      <c r="D5282" s="209">
        <v>44.344359619999999</v>
      </c>
      <c r="E5282" s="200">
        <v>36032</v>
      </c>
    </row>
    <row r="5283" spans="2:5" x14ac:dyDescent="0.2">
      <c r="B5283" s="197" t="s">
        <v>4658</v>
      </c>
      <c r="C5283" s="198">
        <v>12.843801259999999</v>
      </c>
      <c r="D5283" s="209">
        <v>42.584809610000001</v>
      </c>
      <c r="E5283" s="200">
        <v>55027</v>
      </c>
    </row>
    <row r="5284" spans="2:5" x14ac:dyDescent="0.2">
      <c r="B5284" s="195" t="s">
        <v>6651</v>
      </c>
      <c r="C5284" s="196">
        <v>16.076176369999999</v>
      </c>
      <c r="D5284" s="208">
        <v>38.407973609999999</v>
      </c>
      <c r="E5284" s="200">
        <v>80061</v>
      </c>
    </row>
    <row r="5285" spans="2:5" x14ac:dyDescent="0.2">
      <c r="B5285" s="195" t="s">
        <v>6769</v>
      </c>
      <c r="C5285" s="196">
        <v>13.99947177</v>
      </c>
      <c r="D5285" s="208">
        <v>37.812910889999998</v>
      </c>
      <c r="E5285" s="200">
        <v>82058</v>
      </c>
    </row>
    <row r="5286" spans="2:5" x14ac:dyDescent="0.2">
      <c r="B5286" s="197" t="s">
        <v>5531</v>
      </c>
      <c r="C5286" s="198">
        <v>15.49325713</v>
      </c>
      <c r="D5286" s="209">
        <v>40.51419911</v>
      </c>
      <c r="E5286" s="200">
        <v>65097</v>
      </c>
    </row>
    <row r="5287" spans="2:5" x14ac:dyDescent="0.2">
      <c r="B5287" s="195" t="s">
        <v>1198</v>
      </c>
      <c r="C5287" s="196">
        <v>7.3571721099999996</v>
      </c>
      <c r="D5287" s="208">
        <v>45.728049290000001</v>
      </c>
      <c r="E5287" s="200">
        <v>7049</v>
      </c>
    </row>
    <row r="5288" spans="2:5" x14ac:dyDescent="0.2">
      <c r="B5288" s="197" t="s">
        <v>5280</v>
      </c>
      <c r="C5288" s="198">
        <v>14.37874203</v>
      </c>
      <c r="D5288" s="209">
        <v>40.858094139999999</v>
      </c>
      <c r="E5288" s="200">
        <v>63056</v>
      </c>
    </row>
    <row r="5289" spans="2:5" x14ac:dyDescent="0.2">
      <c r="B5289" s="197" t="s">
        <v>4254</v>
      </c>
      <c r="C5289" s="198">
        <v>13.347603960000001</v>
      </c>
      <c r="D5289" s="209">
        <v>43.267822150000001</v>
      </c>
      <c r="E5289" s="200">
        <v>43041</v>
      </c>
    </row>
    <row r="5290" spans="2:5" x14ac:dyDescent="0.2">
      <c r="B5290" s="197" t="s">
        <v>5532</v>
      </c>
      <c r="C5290" s="198">
        <v>15.05734127</v>
      </c>
      <c r="D5290" s="209">
        <v>40.19070542</v>
      </c>
      <c r="E5290" s="200">
        <v>65098</v>
      </c>
    </row>
    <row r="5291" spans="2:5" x14ac:dyDescent="0.2">
      <c r="B5291" s="195" t="s">
        <v>6770</v>
      </c>
      <c r="C5291" s="196">
        <v>14.146582069999999</v>
      </c>
      <c r="D5291" s="208">
        <v>37.994249760000002</v>
      </c>
      <c r="E5291" s="200">
        <v>82059</v>
      </c>
    </row>
    <row r="5292" spans="2:5" x14ac:dyDescent="0.2">
      <c r="B5292" s="195" t="s">
        <v>7488</v>
      </c>
      <c r="C5292" s="196">
        <v>8.0009347200000001</v>
      </c>
      <c r="D5292" s="208">
        <v>45.583536940000002</v>
      </c>
      <c r="E5292" s="200">
        <v>96046</v>
      </c>
    </row>
    <row r="5293" spans="2:5" x14ac:dyDescent="0.2">
      <c r="B5293" s="197" t="s">
        <v>5861</v>
      </c>
      <c r="C5293" s="198">
        <v>14.59412768</v>
      </c>
      <c r="D5293" s="209">
        <v>42.137301899999997</v>
      </c>
      <c r="E5293" s="200">
        <v>69068</v>
      </c>
    </row>
    <row r="5294" spans="2:5" x14ac:dyDescent="0.2">
      <c r="B5294" s="195" t="s">
        <v>762</v>
      </c>
      <c r="C5294" s="196">
        <v>7.5960729899999997</v>
      </c>
      <c r="D5294" s="208">
        <v>44.803351360000001</v>
      </c>
      <c r="E5294" s="200">
        <v>4171</v>
      </c>
    </row>
    <row r="5295" spans="2:5" x14ac:dyDescent="0.2">
      <c r="B5295" s="195" t="s">
        <v>2346</v>
      </c>
      <c r="C5295" s="196">
        <v>10.50463489</v>
      </c>
      <c r="D5295" s="208">
        <v>45.547187299999997</v>
      </c>
      <c r="E5295" s="200">
        <v>17145</v>
      </c>
    </row>
    <row r="5296" spans="2:5" x14ac:dyDescent="0.2">
      <c r="B5296" s="195" t="s">
        <v>3552</v>
      </c>
      <c r="C5296" s="196">
        <v>11.95740084</v>
      </c>
      <c r="D5296" s="208">
        <v>45.310614729999998</v>
      </c>
      <c r="E5296" s="200">
        <v>28066</v>
      </c>
    </row>
    <row r="5297" spans="2:5" x14ac:dyDescent="0.2">
      <c r="B5297" s="197" t="s">
        <v>4205</v>
      </c>
      <c r="C5297" s="198">
        <v>13.39412242</v>
      </c>
      <c r="D5297" s="209">
        <v>43.52520561</v>
      </c>
      <c r="E5297" s="200">
        <v>42038</v>
      </c>
    </row>
    <row r="5298" spans="2:5" x14ac:dyDescent="0.2">
      <c r="B5298" s="197" t="s">
        <v>4458</v>
      </c>
      <c r="C5298" s="198">
        <v>10.87381734</v>
      </c>
      <c r="D5298" s="209">
        <v>43.300119270000003</v>
      </c>
      <c r="E5298" s="200">
        <v>50027</v>
      </c>
    </row>
    <row r="5299" spans="2:5" x14ac:dyDescent="0.2">
      <c r="B5299" s="195" t="s">
        <v>299</v>
      </c>
      <c r="C5299" s="196">
        <v>7.1822030300000002</v>
      </c>
      <c r="D5299" s="208">
        <v>44.955066240000001</v>
      </c>
      <c r="E5299" s="200">
        <v>1198</v>
      </c>
    </row>
    <row r="5300" spans="2:5" x14ac:dyDescent="0.2">
      <c r="B5300" s="195" t="s">
        <v>6350</v>
      </c>
      <c r="C5300" s="196">
        <v>16.546247260000001</v>
      </c>
      <c r="D5300" s="208">
        <v>40.517824599999997</v>
      </c>
      <c r="E5300" s="200">
        <v>77022</v>
      </c>
    </row>
    <row r="5301" spans="2:5" x14ac:dyDescent="0.2">
      <c r="B5301" s="195" t="s">
        <v>1090</v>
      </c>
      <c r="C5301" s="196">
        <v>8.5951918500000009</v>
      </c>
      <c r="D5301" s="208">
        <v>45.063918229999999</v>
      </c>
      <c r="E5301" s="200">
        <v>6131</v>
      </c>
    </row>
    <row r="5302" spans="2:5" x14ac:dyDescent="0.2">
      <c r="B5302" s="195" t="s">
        <v>2993</v>
      </c>
      <c r="C5302" s="196">
        <v>11.043055089999999</v>
      </c>
      <c r="D5302" s="208">
        <v>45.926798720000001</v>
      </c>
      <c r="E5302" s="200">
        <v>22144</v>
      </c>
    </row>
    <row r="5303" spans="2:5" x14ac:dyDescent="0.2">
      <c r="B5303" s="195" t="s">
        <v>570</v>
      </c>
      <c r="C5303" s="196">
        <v>8.6323887999999993</v>
      </c>
      <c r="D5303" s="208">
        <v>45.649266650000001</v>
      </c>
      <c r="E5303" s="200">
        <v>3121</v>
      </c>
    </row>
    <row r="5304" spans="2:5" x14ac:dyDescent="0.2">
      <c r="B5304" s="197" t="s">
        <v>4876</v>
      </c>
      <c r="C5304" s="198">
        <v>12.50163468</v>
      </c>
      <c r="D5304" s="209">
        <v>41.67003149</v>
      </c>
      <c r="E5304" s="200">
        <v>58079</v>
      </c>
    </row>
    <row r="5305" spans="2:5" x14ac:dyDescent="0.2">
      <c r="B5305" s="197" t="s">
        <v>5281</v>
      </c>
      <c r="C5305" s="198">
        <v>14.39335586</v>
      </c>
      <c r="D5305" s="209">
        <v>40.906895550000002</v>
      </c>
      <c r="E5305" s="200">
        <v>63057</v>
      </c>
    </row>
    <row r="5306" spans="2:5" x14ac:dyDescent="0.2">
      <c r="B5306" s="197" t="s">
        <v>5282</v>
      </c>
      <c r="C5306" s="198">
        <v>14.500014309999999</v>
      </c>
      <c r="D5306" s="209">
        <v>40.748417830000001</v>
      </c>
      <c r="E5306" s="200">
        <v>63058</v>
      </c>
    </row>
    <row r="5307" spans="2:5" x14ac:dyDescent="0.2">
      <c r="B5307" s="195" t="s">
        <v>1267</v>
      </c>
      <c r="C5307" s="196">
        <v>7.8885281999999997</v>
      </c>
      <c r="D5307" s="208">
        <v>43.852781810000003</v>
      </c>
      <c r="E5307" s="200">
        <v>8044</v>
      </c>
    </row>
    <row r="5308" spans="2:5" x14ac:dyDescent="0.2">
      <c r="B5308" s="195" t="s">
        <v>2347</v>
      </c>
      <c r="C5308" s="196">
        <v>9.9871549000000002</v>
      </c>
      <c r="D5308" s="208">
        <v>45.432781210000002</v>
      </c>
      <c r="E5308" s="200">
        <v>17146</v>
      </c>
    </row>
    <row r="5309" spans="2:5" x14ac:dyDescent="0.2">
      <c r="B5309" s="195" t="s">
        <v>2750</v>
      </c>
      <c r="C5309" s="196">
        <v>10.59041521</v>
      </c>
      <c r="D5309" s="208">
        <v>44.92807036</v>
      </c>
      <c r="E5309" s="200">
        <v>20043</v>
      </c>
    </row>
    <row r="5310" spans="2:5" x14ac:dyDescent="0.2">
      <c r="B5310" s="195" t="s">
        <v>7402</v>
      </c>
      <c r="C5310" s="196">
        <v>8.7957189800000002</v>
      </c>
      <c r="D5310" s="208">
        <v>39.724880169999999</v>
      </c>
      <c r="E5310" s="200">
        <v>95042</v>
      </c>
    </row>
    <row r="5311" spans="2:5" x14ac:dyDescent="0.2">
      <c r="B5311" s="195" t="s">
        <v>2348</v>
      </c>
      <c r="C5311" s="196">
        <v>10.17396244</v>
      </c>
      <c r="D5311" s="208">
        <v>45.460511959999998</v>
      </c>
      <c r="E5311" s="200">
        <v>17147</v>
      </c>
    </row>
    <row r="5312" spans="2:5" x14ac:dyDescent="0.2">
      <c r="B5312" s="195" t="s">
        <v>7489</v>
      </c>
      <c r="C5312" s="196">
        <v>8.0568102699999997</v>
      </c>
      <c r="D5312" s="208">
        <v>45.538551740000003</v>
      </c>
      <c r="E5312" s="200">
        <v>96047</v>
      </c>
    </row>
    <row r="5313" spans="2:5" x14ac:dyDescent="0.2">
      <c r="B5313" s="195" t="s">
        <v>1707</v>
      </c>
      <c r="C5313" s="196">
        <v>9.0940119700000004</v>
      </c>
      <c r="D5313" s="208">
        <v>45.989638829999997</v>
      </c>
      <c r="E5313" s="200">
        <v>13187</v>
      </c>
    </row>
    <row r="5314" spans="2:5" x14ac:dyDescent="0.2">
      <c r="B5314" s="197" t="s">
        <v>4459</v>
      </c>
      <c r="C5314" s="198">
        <v>10.633606479999999</v>
      </c>
      <c r="D5314" s="209">
        <v>43.620211589999997</v>
      </c>
      <c r="E5314" s="200">
        <v>50028</v>
      </c>
    </row>
    <row r="5315" spans="2:5" x14ac:dyDescent="0.2">
      <c r="B5315" s="195" t="s">
        <v>3553</v>
      </c>
      <c r="C5315" s="196">
        <v>11.586357019999999</v>
      </c>
      <c r="D5315" s="208">
        <v>45.192145259999997</v>
      </c>
      <c r="E5315" s="200">
        <v>28067</v>
      </c>
    </row>
    <row r="5316" spans="2:5" x14ac:dyDescent="0.2">
      <c r="B5316" s="195" t="s">
        <v>300</v>
      </c>
      <c r="C5316" s="196">
        <v>7.5935709600000001</v>
      </c>
      <c r="D5316" s="208">
        <v>45.420728429999997</v>
      </c>
      <c r="E5316" s="200">
        <v>1199</v>
      </c>
    </row>
    <row r="5317" spans="2:5" x14ac:dyDescent="0.2">
      <c r="B5317" s="195" t="s">
        <v>1201</v>
      </c>
      <c r="C5317" s="196">
        <v>7.7977980000000002</v>
      </c>
      <c r="D5317" s="208">
        <v>45.599812540000002</v>
      </c>
      <c r="E5317" s="200">
        <v>7052</v>
      </c>
    </row>
    <row r="5318" spans="2:5" x14ac:dyDescent="0.2">
      <c r="B5318" s="197" t="s">
        <v>4402</v>
      </c>
      <c r="C5318" s="198">
        <v>11.439866309999999</v>
      </c>
      <c r="D5318" s="209">
        <v>43.775813049999996</v>
      </c>
      <c r="E5318" s="200">
        <v>48033</v>
      </c>
    </row>
    <row r="5319" spans="2:5" x14ac:dyDescent="0.2">
      <c r="B5319" s="195" t="s">
        <v>1199</v>
      </c>
      <c r="C5319" s="196">
        <v>7.6876523700000003</v>
      </c>
      <c r="D5319" s="208">
        <v>45.606430600000003</v>
      </c>
      <c r="E5319" s="200">
        <v>7050</v>
      </c>
    </row>
    <row r="5320" spans="2:5" x14ac:dyDescent="0.2">
      <c r="B5320" s="197" t="s">
        <v>5199</v>
      </c>
      <c r="C5320" s="198">
        <v>14.689974490000001</v>
      </c>
      <c r="D5320" s="209">
        <v>41.213015200000001</v>
      </c>
      <c r="E5320" s="200">
        <v>62053</v>
      </c>
    </row>
    <row r="5321" spans="2:5" x14ac:dyDescent="0.2">
      <c r="B5321" s="197" t="s">
        <v>4367</v>
      </c>
      <c r="C5321" s="198">
        <v>10.747446480000001</v>
      </c>
      <c r="D5321" s="209">
        <v>43.842759020000003</v>
      </c>
      <c r="E5321" s="200">
        <v>47016</v>
      </c>
    </row>
    <row r="5322" spans="2:5" x14ac:dyDescent="0.2">
      <c r="B5322" s="197" t="s">
        <v>3844</v>
      </c>
      <c r="C5322" s="198">
        <v>9.6428502799999993</v>
      </c>
      <c r="D5322" s="209">
        <v>44.867897929999998</v>
      </c>
      <c r="E5322" s="200">
        <v>33036</v>
      </c>
    </row>
    <row r="5323" spans="2:5" x14ac:dyDescent="0.2">
      <c r="B5323" s="195" t="s">
        <v>2349</v>
      </c>
      <c r="C5323" s="196">
        <v>10.511458599999999</v>
      </c>
      <c r="D5323" s="208">
        <v>46.256472070000001</v>
      </c>
      <c r="E5323" s="200">
        <v>17148</v>
      </c>
    </row>
    <row r="5324" spans="2:5" x14ac:dyDescent="0.2">
      <c r="B5324" s="195" t="s">
        <v>3407</v>
      </c>
      <c r="C5324" s="196">
        <v>12.463958010000001</v>
      </c>
      <c r="D5324" s="208">
        <v>45.716015810000002</v>
      </c>
      <c r="E5324" s="200">
        <v>26058</v>
      </c>
    </row>
    <row r="5325" spans="2:5" x14ac:dyDescent="0.2">
      <c r="B5325" s="195" t="s">
        <v>2842</v>
      </c>
      <c r="C5325" s="196">
        <v>11.53033945</v>
      </c>
      <c r="D5325" s="208">
        <v>46.597067690000003</v>
      </c>
      <c r="E5325" s="200">
        <v>21065</v>
      </c>
    </row>
    <row r="5326" spans="2:5" x14ac:dyDescent="0.2">
      <c r="B5326" s="195" t="s">
        <v>1799</v>
      </c>
      <c r="C5326" s="196">
        <v>9.9774896599999998</v>
      </c>
      <c r="D5326" s="208">
        <v>46.17438989</v>
      </c>
      <c r="E5326" s="200">
        <v>14052</v>
      </c>
    </row>
    <row r="5327" spans="2:5" x14ac:dyDescent="0.2">
      <c r="B5327" s="195" t="s">
        <v>1708</v>
      </c>
      <c r="C5327" s="196">
        <v>9.2249174499999995</v>
      </c>
      <c r="D5327" s="208">
        <v>45.826993450000003</v>
      </c>
      <c r="E5327" s="200">
        <v>13188</v>
      </c>
    </row>
    <row r="5328" spans="2:5" x14ac:dyDescent="0.2">
      <c r="B5328" s="195" t="s">
        <v>3320</v>
      </c>
      <c r="C5328" s="196">
        <v>12.301355020000001</v>
      </c>
      <c r="D5328" s="208">
        <v>46.172998110000002</v>
      </c>
      <c r="E5328" s="200">
        <v>25040</v>
      </c>
    </row>
    <row r="5329" spans="2:5" x14ac:dyDescent="0.2">
      <c r="B5329" s="195" t="s">
        <v>2519</v>
      </c>
      <c r="C5329" s="196">
        <v>9.0973700500000003</v>
      </c>
      <c r="D5329" s="208">
        <v>44.851874049999999</v>
      </c>
      <c r="E5329" s="200">
        <v>18117</v>
      </c>
    </row>
    <row r="5330" spans="2:5" x14ac:dyDescent="0.2">
      <c r="B5330" s="195" t="s">
        <v>2121</v>
      </c>
      <c r="C5330" s="196">
        <v>9.88739539</v>
      </c>
      <c r="D5330" s="208">
        <v>45.869542760000002</v>
      </c>
      <c r="E5330" s="200">
        <v>16168</v>
      </c>
    </row>
    <row r="5331" spans="2:5" x14ac:dyDescent="0.2">
      <c r="B5331" s="195" t="s">
        <v>3555</v>
      </c>
      <c r="C5331" s="196">
        <v>11.930655420000001</v>
      </c>
      <c r="D5331" s="208">
        <v>45.364116240000001</v>
      </c>
      <c r="E5331" s="200">
        <v>28069</v>
      </c>
    </row>
    <row r="5332" spans="2:5" x14ac:dyDescent="0.2">
      <c r="B5332" s="195" t="s">
        <v>2123</v>
      </c>
      <c r="C5332" s="196">
        <v>9.5869041999999993</v>
      </c>
      <c r="D5332" s="208">
        <v>45.698989519999998</v>
      </c>
      <c r="E5332" s="200">
        <v>16170</v>
      </c>
    </row>
    <row r="5333" spans="2:5" x14ac:dyDescent="0.2">
      <c r="B5333" s="197" t="s">
        <v>3717</v>
      </c>
      <c r="C5333" s="198">
        <v>13.30383638</v>
      </c>
      <c r="D5333" s="209">
        <v>46.506640969999999</v>
      </c>
      <c r="E5333" s="200">
        <v>30076</v>
      </c>
    </row>
    <row r="5334" spans="2:5" x14ac:dyDescent="0.2">
      <c r="B5334" s="197" t="s">
        <v>5533</v>
      </c>
      <c r="C5334" s="198">
        <v>14.873403850000001</v>
      </c>
      <c r="D5334" s="209">
        <v>40.642968539999998</v>
      </c>
      <c r="E5334" s="200">
        <v>65099</v>
      </c>
    </row>
    <row r="5335" spans="2:5" x14ac:dyDescent="0.2">
      <c r="B5335" s="195" t="s">
        <v>3628</v>
      </c>
      <c r="C5335" s="196">
        <v>11.811567309999999</v>
      </c>
      <c r="D5335" s="208">
        <v>45.019165999999998</v>
      </c>
      <c r="E5335" s="200">
        <v>29038</v>
      </c>
    </row>
    <row r="5336" spans="2:5" x14ac:dyDescent="0.2">
      <c r="B5336" s="195" t="s">
        <v>763</v>
      </c>
      <c r="C5336" s="196">
        <v>7.0283114800000002</v>
      </c>
      <c r="D5336" s="208">
        <v>44.621989990000003</v>
      </c>
      <c r="E5336" s="200">
        <v>4172</v>
      </c>
    </row>
    <row r="5337" spans="2:5" x14ac:dyDescent="0.2">
      <c r="B5337" s="197" t="s">
        <v>5007</v>
      </c>
      <c r="C5337" s="198">
        <v>13.66537138</v>
      </c>
      <c r="D5337" s="209">
        <v>41.457402219999999</v>
      </c>
      <c r="E5337" s="200">
        <v>60056</v>
      </c>
    </row>
    <row r="5338" spans="2:5" x14ac:dyDescent="0.2">
      <c r="B5338" s="195" t="s">
        <v>1091</v>
      </c>
      <c r="C5338" s="196">
        <v>8.9359378300000003</v>
      </c>
      <c r="D5338" s="208">
        <v>44.95884144</v>
      </c>
      <c r="E5338" s="200">
        <v>6132</v>
      </c>
    </row>
    <row r="5339" spans="2:5" x14ac:dyDescent="0.2">
      <c r="B5339" s="195" t="s">
        <v>1268</v>
      </c>
      <c r="C5339" s="196">
        <v>8.0126940999999992</v>
      </c>
      <c r="D5339" s="208">
        <v>43.940444929999998</v>
      </c>
      <c r="E5339" s="200">
        <v>8045</v>
      </c>
    </row>
    <row r="5340" spans="2:5" x14ac:dyDescent="0.2">
      <c r="B5340" s="197" t="s">
        <v>4460</v>
      </c>
      <c r="C5340" s="198">
        <v>10.63600988</v>
      </c>
      <c r="D5340" s="209">
        <v>43.663925069999998</v>
      </c>
      <c r="E5340" s="200">
        <v>50029</v>
      </c>
    </row>
    <row r="5341" spans="2:5" x14ac:dyDescent="0.2">
      <c r="B5341" s="197" t="s">
        <v>5200</v>
      </c>
      <c r="C5341" s="198">
        <v>14.690739750000001</v>
      </c>
      <c r="D5341" s="209">
        <v>41.288495380000001</v>
      </c>
      <c r="E5341" s="200">
        <v>62054</v>
      </c>
    </row>
    <row r="5342" spans="2:5" x14ac:dyDescent="0.2">
      <c r="B5342" s="197" t="s">
        <v>5103</v>
      </c>
      <c r="C5342" s="198">
        <v>14.251047850000001</v>
      </c>
      <c r="D5342" s="209">
        <v>41.193444149999998</v>
      </c>
      <c r="E5342" s="200">
        <v>61061</v>
      </c>
    </row>
    <row r="5343" spans="2:5" x14ac:dyDescent="0.2">
      <c r="B5343" s="195" t="s">
        <v>3554</v>
      </c>
      <c r="C5343" s="196">
        <v>12.0191135</v>
      </c>
      <c r="D5343" s="208">
        <v>45.250291050000001</v>
      </c>
      <c r="E5343" s="200">
        <v>28068</v>
      </c>
    </row>
    <row r="5344" spans="2:5" x14ac:dyDescent="0.2">
      <c r="B5344" s="197" t="s">
        <v>3845</v>
      </c>
      <c r="C5344" s="198">
        <v>9.7861500699999997</v>
      </c>
      <c r="D5344" s="209">
        <v>44.999639690000002</v>
      </c>
      <c r="E5344" s="200">
        <v>33037</v>
      </c>
    </row>
    <row r="5345" spans="2:5" x14ac:dyDescent="0.2">
      <c r="B5345" s="195" t="s">
        <v>2122</v>
      </c>
      <c r="C5345" s="196">
        <v>9.6547590999999997</v>
      </c>
      <c r="D5345" s="208">
        <v>45.730737079999997</v>
      </c>
      <c r="E5345" s="200">
        <v>16169</v>
      </c>
    </row>
    <row r="5346" spans="2:5" x14ac:dyDescent="0.2">
      <c r="B5346" s="195" t="s">
        <v>1092</v>
      </c>
      <c r="C5346" s="196">
        <v>8.3325409500000003</v>
      </c>
      <c r="D5346" s="208">
        <v>45.143641690000003</v>
      </c>
      <c r="E5346" s="200">
        <v>6133</v>
      </c>
    </row>
    <row r="5347" spans="2:5" x14ac:dyDescent="0.2">
      <c r="B5347" s="195" t="s">
        <v>2350</v>
      </c>
      <c r="C5347" s="196">
        <v>10.08503009</v>
      </c>
      <c r="D5347" s="208">
        <v>45.273597289999998</v>
      </c>
      <c r="E5347" s="200">
        <v>17149</v>
      </c>
    </row>
    <row r="5348" spans="2:5" x14ac:dyDescent="0.2">
      <c r="B5348" s="195" t="s">
        <v>1200</v>
      </c>
      <c r="C5348" s="196">
        <v>7.59134931</v>
      </c>
      <c r="D5348" s="208">
        <v>45.737899949999999</v>
      </c>
      <c r="E5348" s="200">
        <v>7051</v>
      </c>
    </row>
    <row r="5349" spans="2:5" x14ac:dyDescent="0.2">
      <c r="B5349" s="195" t="s">
        <v>1093</v>
      </c>
      <c r="C5349" s="196">
        <v>8.3652334499999998</v>
      </c>
      <c r="D5349" s="208">
        <v>44.627417059999999</v>
      </c>
      <c r="E5349" s="200">
        <v>6134</v>
      </c>
    </row>
    <row r="5350" spans="2:5" x14ac:dyDescent="0.2">
      <c r="B5350" s="195" t="s">
        <v>2751</v>
      </c>
      <c r="C5350" s="196">
        <v>10.68746271</v>
      </c>
      <c r="D5350" s="208">
        <v>45.411555460000002</v>
      </c>
      <c r="E5350" s="200">
        <v>20044</v>
      </c>
    </row>
    <row r="5351" spans="2:5" x14ac:dyDescent="0.2">
      <c r="B5351" s="195" t="s">
        <v>2124</v>
      </c>
      <c r="C5351" s="196">
        <v>9.5004531199999995</v>
      </c>
      <c r="D5351" s="208">
        <v>45.731477720000001</v>
      </c>
      <c r="E5351" s="200">
        <v>16171</v>
      </c>
    </row>
    <row r="5352" spans="2:5" x14ac:dyDescent="0.2">
      <c r="B5352" s="197" t="s">
        <v>4935</v>
      </c>
      <c r="C5352" s="198">
        <v>13.0440276</v>
      </c>
      <c r="D5352" s="209">
        <v>41.408229259999999</v>
      </c>
      <c r="E5352" s="200">
        <v>59017</v>
      </c>
    </row>
    <row r="5353" spans="2:5" x14ac:dyDescent="0.2">
      <c r="B5353" s="195" t="s">
        <v>1341</v>
      </c>
      <c r="C5353" s="196">
        <v>8.4345701099999992</v>
      </c>
      <c r="D5353" s="208">
        <v>44.44489686</v>
      </c>
      <c r="E5353" s="200">
        <v>9051</v>
      </c>
    </row>
    <row r="5354" spans="2:5" x14ac:dyDescent="0.2">
      <c r="B5354" s="195" t="s">
        <v>2125</v>
      </c>
      <c r="C5354" s="196">
        <v>9.5678077699999999</v>
      </c>
      <c r="D5354" s="208">
        <v>45.568672499999998</v>
      </c>
      <c r="E5354" s="200">
        <v>16172</v>
      </c>
    </row>
    <row r="5355" spans="2:5" x14ac:dyDescent="0.2">
      <c r="B5355" s="195" t="s">
        <v>2351</v>
      </c>
      <c r="C5355" s="196">
        <v>9.8526522799999992</v>
      </c>
      <c r="D5355" s="208">
        <v>45.570623050000002</v>
      </c>
      <c r="E5355" s="200">
        <v>17150</v>
      </c>
    </row>
    <row r="5356" spans="2:5" x14ac:dyDescent="0.2">
      <c r="B5356" s="197" t="s">
        <v>4318</v>
      </c>
      <c r="C5356" s="198">
        <v>9.8829483200000006</v>
      </c>
      <c r="D5356" s="209">
        <v>44.377386940000001</v>
      </c>
      <c r="E5356" s="200">
        <v>45014</v>
      </c>
    </row>
    <row r="5357" spans="2:5" x14ac:dyDescent="0.2">
      <c r="B5357" s="197" t="s">
        <v>4936</v>
      </c>
      <c r="C5357" s="198">
        <v>12.968684590000001</v>
      </c>
      <c r="D5357" s="209">
        <v>40.894868379999998</v>
      </c>
      <c r="E5357" s="200">
        <v>59018</v>
      </c>
    </row>
    <row r="5358" spans="2:5" x14ac:dyDescent="0.2">
      <c r="B5358" s="195" t="s">
        <v>7946</v>
      </c>
      <c r="C5358" s="196">
        <v>13.65864462</v>
      </c>
      <c r="D5358" s="208">
        <v>43.101921089999998</v>
      </c>
      <c r="E5358" s="200">
        <v>109032</v>
      </c>
    </row>
    <row r="5359" spans="2:5" x14ac:dyDescent="0.2">
      <c r="B5359" s="195" t="s">
        <v>1094</v>
      </c>
      <c r="C5359" s="196">
        <v>8.2662183099999993</v>
      </c>
      <c r="D5359" s="208">
        <v>45.084460499999999</v>
      </c>
      <c r="E5359" s="200">
        <v>6135</v>
      </c>
    </row>
    <row r="5360" spans="2:5" x14ac:dyDescent="0.2">
      <c r="B5360" s="197" t="s">
        <v>4877</v>
      </c>
      <c r="C5360" s="198">
        <v>12.57186287</v>
      </c>
      <c r="D5360" s="209">
        <v>42.258202760000003</v>
      </c>
      <c r="E5360" s="200">
        <v>58080</v>
      </c>
    </row>
    <row r="5361" spans="2:5" x14ac:dyDescent="0.2">
      <c r="B5361" s="195" t="s">
        <v>3408</v>
      </c>
      <c r="C5361" s="196">
        <v>12.20710968</v>
      </c>
      <c r="D5361" s="208">
        <v>45.719090819999998</v>
      </c>
      <c r="E5361" s="200">
        <v>26059</v>
      </c>
    </row>
    <row r="5362" spans="2:5" x14ac:dyDescent="0.2">
      <c r="B5362" s="195" t="s">
        <v>1095</v>
      </c>
      <c r="C5362" s="196">
        <v>8.4596073100000009</v>
      </c>
      <c r="D5362" s="208">
        <v>44.586405939999999</v>
      </c>
      <c r="E5362" s="200">
        <v>6136</v>
      </c>
    </row>
    <row r="5363" spans="2:5" x14ac:dyDescent="0.2">
      <c r="B5363" s="197" t="s">
        <v>5780</v>
      </c>
      <c r="C5363" s="198">
        <v>13.83311196</v>
      </c>
      <c r="D5363" s="209">
        <v>42.171166939999999</v>
      </c>
      <c r="E5363" s="200">
        <v>68033</v>
      </c>
    </row>
    <row r="5364" spans="2:5" x14ac:dyDescent="0.2">
      <c r="B5364" s="197" t="s">
        <v>4501</v>
      </c>
      <c r="C5364" s="198">
        <v>11.765305010000001</v>
      </c>
      <c r="D5364" s="209">
        <v>43.724537159999997</v>
      </c>
      <c r="E5364" s="200">
        <v>51031</v>
      </c>
    </row>
    <row r="5365" spans="2:5" x14ac:dyDescent="0.2">
      <c r="B5365" s="197" t="s">
        <v>4659</v>
      </c>
      <c r="C5365" s="198">
        <v>12.101993820000001</v>
      </c>
      <c r="D5365" s="209">
        <v>42.687033419999999</v>
      </c>
      <c r="E5365" s="200">
        <v>55028</v>
      </c>
    </row>
    <row r="5366" spans="2:5" x14ac:dyDescent="0.2">
      <c r="B5366" s="197" t="s">
        <v>4345</v>
      </c>
      <c r="C5366" s="198">
        <v>10.6167067</v>
      </c>
      <c r="D5366" s="209">
        <v>43.83966221</v>
      </c>
      <c r="E5366" s="200">
        <v>46026</v>
      </c>
    </row>
    <row r="5367" spans="2:5" x14ac:dyDescent="0.2">
      <c r="B5367" s="195" t="s">
        <v>7288</v>
      </c>
      <c r="C5367" s="196">
        <v>12.613754549999999</v>
      </c>
      <c r="D5367" s="208">
        <v>45.958055680000001</v>
      </c>
      <c r="E5367" s="200">
        <v>93032</v>
      </c>
    </row>
    <row r="5368" spans="2:5" x14ac:dyDescent="0.2">
      <c r="B5368" s="195" t="s">
        <v>7289</v>
      </c>
      <c r="C5368" s="196">
        <v>12.66002911</v>
      </c>
      <c r="D5368" s="208">
        <v>45.954435459999999</v>
      </c>
      <c r="E5368" s="200">
        <v>93033</v>
      </c>
    </row>
    <row r="5369" spans="2:5" x14ac:dyDescent="0.2">
      <c r="B5369" s="195" t="s">
        <v>1709</v>
      </c>
      <c r="C5369" s="196">
        <v>9.1198142099999995</v>
      </c>
      <c r="D5369" s="208">
        <v>46.036412820000002</v>
      </c>
      <c r="E5369" s="200">
        <v>13189</v>
      </c>
    </row>
    <row r="5370" spans="2:5" x14ac:dyDescent="0.2">
      <c r="B5370" s="195" t="s">
        <v>1269</v>
      </c>
      <c r="C5370" s="196">
        <v>7.8709535700000002</v>
      </c>
      <c r="D5370" s="208">
        <v>44.070268519999999</v>
      </c>
      <c r="E5370" s="200">
        <v>8046</v>
      </c>
    </row>
    <row r="5371" spans="2:5" x14ac:dyDescent="0.2">
      <c r="B5371" s="197" t="s">
        <v>3718</v>
      </c>
      <c r="C5371" s="198">
        <v>13.21546521</v>
      </c>
      <c r="D5371" s="209">
        <v>45.859234309999998</v>
      </c>
      <c r="E5371" s="200">
        <v>30077</v>
      </c>
    </row>
    <row r="5372" spans="2:5" x14ac:dyDescent="0.2">
      <c r="B5372" s="195" t="s">
        <v>926</v>
      </c>
      <c r="C5372" s="196">
        <v>8.2585123100000004</v>
      </c>
      <c r="D5372" s="208">
        <v>44.957113049999997</v>
      </c>
      <c r="E5372" s="200">
        <v>5087</v>
      </c>
    </row>
    <row r="5373" spans="2:5" x14ac:dyDescent="0.2">
      <c r="B5373" s="195" t="s">
        <v>2520</v>
      </c>
      <c r="C5373" s="196">
        <v>9.3225954600000005</v>
      </c>
      <c r="D5373" s="208">
        <v>45.099406899999998</v>
      </c>
      <c r="E5373" s="200">
        <v>18118</v>
      </c>
    </row>
    <row r="5374" spans="2:5" x14ac:dyDescent="0.2">
      <c r="B5374" s="195" t="s">
        <v>301</v>
      </c>
      <c r="C5374" s="196">
        <v>7.2679850999999998</v>
      </c>
      <c r="D5374" s="208">
        <v>44.88756523</v>
      </c>
      <c r="E5374" s="200">
        <v>1200</v>
      </c>
    </row>
    <row r="5375" spans="2:5" x14ac:dyDescent="0.2">
      <c r="B5375" s="195" t="s">
        <v>3062</v>
      </c>
      <c r="C5375" s="196">
        <v>10.7121</v>
      </c>
      <c r="D5375" s="208">
        <v>46.062600000000003</v>
      </c>
      <c r="E5375" s="200">
        <v>22244</v>
      </c>
    </row>
    <row r="5376" spans="2:5" x14ac:dyDescent="0.2">
      <c r="B5376" s="197" t="s">
        <v>5283</v>
      </c>
      <c r="C5376" s="198">
        <v>14.35421459</v>
      </c>
      <c r="D5376" s="209">
        <v>40.823757069999999</v>
      </c>
      <c r="E5376" s="200">
        <v>63059</v>
      </c>
    </row>
    <row r="5377" spans="2:5" x14ac:dyDescent="0.2">
      <c r="B5377" s="197" t="s">
        <v>5104</v>
      </c>
      <c r="C5377" s="198">
        <v>14.280537710000001</v>
      </c>
      <c r="D5377" s="209">
        <v>41.056490500000002</v>
      </c>
      <c r="E5377" s="200">
        <v>61062</v>
      </c>
    </row>
    <row r="5378" spans="2:5" x14ac:dyDescent="0.2">
      <c r="B5378" s="197" t="s">
        <v>4105</v>
      </c>
      <c r="C5378" s="198">
        <v>11.780919559999999</v>
      </c>
      <c r="D5378" s="209">
        <v>44.025865109999998</v>
      </c>
      <c r="E5378" s="200">
        <v>40031</v>
      </c>
    </row>
    <row r="5379" spans="2:5" x14ac:dyDescent="0.2">
      <c r="B5379" s="195" t="s">
        <v>6652</v>
      </c>
      <c r="C5379" s="196">
        <v>16.202850919999999</v>
      </c>
      <c r="D5379" s="208">
        <v>38.227690070000001</v>
      </c>
      <c r="E5379" s="200">
        <v>80062</v>
      </c>
    </row>
    <row r="5380" spans="2:5" x14ac:dyDescent="0.2">
      <c r="B5380" s="197" t="s">
        <v>4428</v>
      </c>
      <c r="C5380" s="198">
        <v>10.39872636</v>
      </c>
      <c r="D5380" s="209">
        <v>42.764582259999997</v>
      </c>
      <c r="E5380" s="200">
        <v>49013</v>
      </c>
    </row>
    <row r="5381" spans="2:5" x14ac:dyDescent="0.2">
      <c r="B5381" s="195" t="s">
        <v>1569</v>
      </c>
      <c r="C5381" s="196">
        <v>8.9062793800000009</v>
      </c>
      <c r="D5381" s="208">
        <v>45.904017359999997</v>
      </c>
      <c r="E5381" s="200">
        <v>12113</v>
      </c>
    </row>
    <row r="5382" spans="2:5" x14ac:dyDescent="0.2">
      <c r="B5382" s="195" t="s">
        <v>6228</v>
      </c>
      <c r="C5382" s="196">
        <v>17.899655880000001</v>
      </c>
      <c r="D5382" s="208">
        <v>40.260348690000001</v>
      </c>
      <c r="E5382" s="200">
        <v>75097</v>
      </c>
    </row>
    <row r="5383" spans="2:5" x14ac:dyDescent="0.2">
      <c r="B5383" s="195" t="s">
        <v>6929</v>
      </c>
      <c r="C5383" s="196">
        <v>13.52746716</v>
      </c>
      <c r="D5383" s="208">
        <v>37.288465260000002</v>
      </c>
      <c r="E5383" s="200">
        <v>84028</v>
      </c>
    </row>
    <row r="5384" spans="2:5" x14ac:dyDescent="0.2">
      <c r="B5384" s="195" t="s">
        <v>2752</v>
      </c>
      <c r="C5384" s="196">
        <v>10.790013139999999</v>
      </c>
      <c r="D5384" s="208">
        <v>45.188775139999997</v>
      </c>
      <c r="E5384" s="200">
        <v>20045</v>
      </c>
    </row>
    <row r="5385" spans="2:5" x14ac:dyDescent="0.2">
      <c r="B5385" s="197" t="s">
        <v>4255</v>
      </c>
      <c r="C5385" s="198">
        <v>13.6648944</v>
      </c>
      <c r="D5385" s="209">
        <v>43.429834710000002</v>
      </c>
      <c r="E5385" s="200">
        <v>43042</v>
      </c>
    </row>
    <row r="5386" spans="2:5" x14ac:dyDescent="0.2">
      <c r="B5386" s="195" t="s">
        <v>7947</v>
      </c>
      <c r="C5386" s="196">
        <v>13.79638847</v>
      </c>
      <c r="D5386" s="208">
        <v>43.184441749999998</v>
      </c>
      <c r="E5386" s="200">
        <v>109033</v>
      </c>
    </row>
    <row r="5387" spans="2:5" x14ac:dyDescent="0.2">
      <c r="B5387" s="195" t="s">
        <v>7948</v>
      </c>
      <c r="C5387" s="196">
        <v>13.758071729999999</v>
      </c>
      <c r="D5387" s="208">
        <v>43.257985089999998</v>
      </c>
      <c r="E5387" s="200">
        <v>109034</v>
      </c>
    </row>
    <row r="5388" spans="2:5" x14ac:dyDescent="0.2">
      <c r="B5388" s="195" t="s">
        <v>3629</v>
      </c>
      <c r="C5388" s="196">
        <v>12.334576289999999</v>
      </c>
      <c r="D5388" s="208">
        <v>44.952533760000001</v>
      </c>
      <c r="E5388" s="200">
        <v>29039</v>
      </c>
    </row>
    <row r="5389" spans="2:5" x14ac:dyDescent="0.2">
      <c r="B5389" s="195" t="s">
        <v>7134</v>
      </c>
      <c r="C5389" s="196">
        <v>8.4012282299999992</v>
      </c>
      <c r="D5389" s="208">
        <v>40.837229550000004</v>
      </c>
      <c r="E5389" s="200">
        <v>90058</v>
      </c>
    </row>
    <row r="5390" spans="2:5" x14ac:dyDescent="0.2">
      <c r="B5390" s="195" t="s">
        <v>1570</v>
      </c>
      <c r="C5390" s="196">
        <v>8.6803437399999996</v>
      </c>
      <c r="D5390" s="208">
        <v>45.960821469999999</v>
      </c>
      <c r="E5390" s="200">
        <v>12114</v>
      </c>
    </row>
    <row r="5391" spans="2:5" x14ac:dyDescent="0.2">
      <c r="B5391" s="195" t="s">
        <v>3642</v>
      </c>
      <c r="C5391" s="196">
        <v>12.21811845</v>
      </c>
      <c r="D5391" s="208">
        <v>45.02597454</v>
      </c>
      <c r="E5391" s="200">
        <v>29052</v>
      </c>
    </row>
    <row r="5392" spans="2:5" x14ac:dyDescent="0.2">
      <c r="B5392" s="195" t="s">
        <v>3409</v>
      </c>
      <c r="C5392" s="196">
        <v>12.538446390000001</v>
      </c>
      <c r="D5392" s="208">
        <v>45.85392083</v>
      </c>
      <c r="E5392" s="200">
        <v>26060</v>
      </c>
    </row>
    <row r="5393" spans="2:5" x14ac:dyDescent="0.2">
      <c r="B5393" s="197" t="s">
        <v>5952</v>
      </c>
      <c r="C5393" s="198">
        <v>15.012196360000001</v>
      </c>
      <c r="D5393" s="209">
        <v>41.91425709</v>
      </c>
      <c r="E5393" s="200">
        <v>70055</v>
      </c>
    </row>
    <row r="5394" spans="2:5" x14ac:dyDescent="0.2">
      <c r="B5394" s="197" t="s">
        <v>4429</v>
      </c>
      <c r="C5394" s="198">
        <v>10.331199079999999</v>
      </c>
      <c r="D5394" s="209">
        <v>42.815266600000001</v>
      </c>
      <c r="E5394" s="200">
        <v>49014</v>
      </c>
    </row>
    <row r="5395" spans="2:5" x14ac:dyDescent="0.2">
      <c r="B5395" s="195" t="s">
        <v>1403</v>
      </c>
      <c r="C5395" s="196">
        <v>9.2072288699999998</v>
      </c>
      <c r="D5395" s="208">
        <v>44.304091819999996</v>
      </c>
      <c r="E5395" s="200">
        <v>10044</v>
      </c>
    </row>
    <row r="5396" spans="2:5" x14ac:dyDescent="0.2">
      <c r="B5396" s="195" t="s">
        <v>3473</v>
      </c>
      <c r="C5396" s="196">
        <v>12.83740983</v>
      </c>
      <c r="D5396" s="208">
        <v>45.775765720000003</v>
      </c>
      <c r="E5396" s="200">
        <v>27029</v>
      </c>
    </row>
    <row r="5397" spans="2:5" x14ac:dyDescent="0.2">
      <c r="B5397" s="197" t="s">
        <v>4061</v>
      </c>
      <c r="C5397" s="198">
        <v>11.80577819</v>
      </c>
      <c r="D5397" s="209">
        <v>44.697805449999997</v>
      </c>
      <c r="E5397" s="200">
        <v>38019</v>
      </c>
    </row>
    <row r="5398" spans="2:5" x14ac:dyDescent="0.2">
      <c r="B5398" s="195" t="s">
        <v>7075</v>
      </c>
      <c r="C5398" s="196">
        <v>15.13396638</v>
      </c>
      <c r="D5398" s="208">
        <v>36.683325429999996</v>
      </c>
      <c r="E5398" s="200">
        <v>89020</v>
      </c>
    </row>
    <row r="5399" spans="2:5" x14ac:dyDescent="0.2">
      <c r="B5399" s="195" t="s">
        <v>8021</v>
      </c>
      <c r="C5399" s="196">
        <v>8.3790222300000003</v>
      </c>
      <c r="D5399" s="208">
        <v>39.203881510000002</v>
      </c>
      <c r="E5399" s="200">
        <v>111057</v>
      </c>
    </row>
    <row r="5400" spans="2:5" x14ac:dyDescent="0.2">
      <c r="B5400" s="195" t="s">
        <v>1448</v>
      </c>
      <c r="C5400" s="196">
        <v>9.8370051299999997</v>
      </c>
      <c r="D5400" s="208">
        <v>44.055792189999998</v>
      </c>
      <c r="E5400" s="200">
        <v>11022</v>
      </c>
    </row>
    <row r="5401" spans="2:5" x14ac:dyDescent="0.2">
      <c r="B5401" s="195" t="s">
        <v>7490</v>
      </c>
      <c r="C5401" s="196">
        <v>8.1790829299999999</v>
      </c>
      <c r="D5401" s="208">
        <v>45.675320159999998</v>
      </c>
      <c r="E5401" s="200">
        <v>96048</v>
      </c>
    </row>
    <row r="5402" spans="2:5" x14ac:dyDescent="0.2">
      <c r="B5402" s="195" t="s">
        <v>7222</v>
      </c>
      <c r="C5402" s="196">
        <v>9.7179974599999994</v>
      </c>
      <c r="D5402" s="208">
        <v>40.633260839999998</v>
      </c>
      <c r="E5402" s="200">
        <v>91073</v>
      </c>
    </row>
    <row r="5403" spans="2:5" x14ac:dyDescent="0.2">
      <c r="B5403" s="195" t="s">
        <v>3244</v>
      </c>
      <c r="C5403" s="196">
        <v>11.26119293</v>
      </c>
      <c r="D5403" s="208">
        <v>45.790387899999999</v>
      </c>
      <c r="E5403" s="200">
        <v>24080</v>
      </c>
    </row>
    <row r="5404" spans="2:5" x14ac:dyDescent="0.2">
      <c r="B5404" s="197" t="s">
        <v>5534</v>
      </c>
      <c r="C5404" s="198">
        <v>14.4836174</v>
      </c>
      <c r="D5404" s="209">
        <v>40.628887120000002</v>
      </c>
      <c r="E5404" s="200">
        <v>65100</v>
      </c>
    </row>
    <row r="5405" spans="2:5" x14ac:dyDescent="0.2">
      <c r="B5405" s="195" t="s">
        <v>3410</v>
      </c>
      <c r="C5405" s="196">
        <v>11.88144288</v>
      </c>
      <c r="D5405" s="208">
        <v>45.854689190000002</v>
      </c>
      <c r="E5405" s="200">
        <v>26061</v>
      </c>
    </row>
    <row r="5406" spans="2:5" x14ac:dyDescent="0.2">
      <c r="B5406" s="197" t="s">
        <v>4781</v>
      </c>
      <c r="C5406" s="198">
        <v>13.096244499999999</v>
      </c>
      <c r="D5406" s="209">
        <v>42.523452820000003</v>
      </c>
      <c r="E5406" s="200">
        <v>57057</v>
      </c>
    </row>
    <row r="5407" spans="2:5" x14ac:dyDescent="0.2">
      <c r="B5407" s="197" t="s">
        <v>5008</v>
      </c>
      <c r="C5407" s="198">
        <v>13.69687631</v>
      </c>
      <c r="D5407" s="209">
        <v>41.693391239999997</v>
      </c>
      <c r="E5407" s="200">
        <v>60057</v>
      </c>
    </row>
    <row r="5408" spans="2:5" x14ac:dyDescent="0.2">
      <c r="B5408" s="195" t="s">
        <v>2843</v>
      </c>
      <c r="C5408" s="196">
        <v>11.1915481</v>
      </c>
      <c r="D5408" s="208">
        <v>46.609629300000002</v>
      </c>
      <c r="E5408" s="200">
        <v>21066</v>
      </c>
    </row>
    <row r="5409" spans="2:5" x14ac:dyDescent="0.2">
      <c r="B5409" s="195" t="s">
        <v>1800</v>
      </c>
      <c r="C5409" s="196">
        <v>9.7765614599999999</v>
      </c>
      <c r="D5409" s="208">
        <v>46.173784150000003</v>
      </c>
      <c r="E5409" s="200">
        <v>14053</v>
      </c>
    </row>
    <row r="5410" spans="2:5" x14ac:dyDescent="0.2">
      <c r="B5410" s="197" t="s">
        <v>5535</v>
      </c>
      <c r="C5410" s="198">
        <v>15.233042299999999</v>
      </c>
      <c r="D5410" s="209">
        <v>40.557241429999998</v>
      </c>
      <c r="E5410" s="200">
        <v>65101</v>
      </c>
    </row>
    <row r="5411" spans="2:5" x14ac:dyDescent="0.2">
      <c r="B5411" s="195" t="s">
        <v>471</v>
      </c>
      <c r="C5411" s="196">
        <v>8.2314963100000007</v>
      </c>
      <c r="D5411" s="208">
        <v>45.714188149999998</v>
      </c>
      <c r="E5411" s="200">
        <v>2102</v>
      </c>
    </row>
    <row r="5412" spans="2:5" x14ac:dyDescent="0.2">
      <c r="B5412" s="195" t="s">
        <v>6291</v>
      </c>
      <c r="C5412" s="196">
        <v>15.805149500000001</v>
      </c>
      <c r="D5412" s="208">
        <v>40.639470469999999</v>
      </c>
      <c r="E5412" s="200">
        <v>76063</v>
      </c>
    </row>
    <row r="5413" spans="2:5" x14ac:dyDescent="0.2">
      <c r="B5413" s="197" t="s">
        <v>4256</v>
      </c>
      <c r="C5413" s="198">
        <v>13.62025852</v>
      </c>
      <c r="D5413" s="209">
        <v>43.366257789999999</v>
      </c>
      <c r="E5413" s="200">
        <v>43043</v>
      </c>
    </row>
    <row r="5414" spans="2:5" x14ac:dyDescent="0.2">
      <c r="B5414" s="195" t="s">
        <v>3245</v>
      </c>
      <c r="C5414" s="196">
        <v>11.72905121</v>
      </c>
      <c r="D5414" s="208">
        <v>45.7989028</v>
      </c>
      <c r="E5414" s="200">
        <v>24081</v>
      </c>
    </row>
    <row r="5415" spans="2:5" x14ac:dyDescent="0.2">
      <c r="B5415" s="195" t="s">
        <v>3411</v>
      </c>
      <c r="C5415" s="196">
        <v>12.205894710000001</v>
      </c>
      <c r="D5415" s="208">
        <v>45.759961160000003</v>
      </c>
      <c r="E5415" s="200">
        <v>26062</v>
      </c>
    </row>
    <row r="5416" spans="2:5" x14ac:dyDescent="0.2">
      <c r="B5416" s="195" t="s">
        <v>3127</v>
      </c>
      <c r="C5416" s="196">
        <v>10.88092951</v>
      </c>
      <c r="D5416" s="208">
        <v>45.347262000000001</v>
      </c>
      <c r="E5416" s="200">
        <v>23060</v>
      </c>
    </row>
    <row r="5417" spans="2:5" x14ac:dyDescent="0.2">
      <c r="B5417" s="197" t="s">
        <v>3927</v>
      </c>
      <c r="C5417" s="198">
        <v>10.54151678</v>
      </c>
      <c r="D5417" s="209">
        <v>44.84080694</v>
      </c>
      <c r="E5417" s="200">
        <v>35029</v>
      </c>
    </row>
    <row r="5418" spans="2:5" x14ac:dyDescent="0.2">
      <c r="B5418" s="197" t="s">
        <v>3719</v>
      </c>
      <c r="C5418" s="198">
        <v>13.298456099999999</v>
      </c>
      <c r="D5418" s="209">
        <v>46.11810466</v>
      </c>
      <c r="E5418" s="200">
        <v>30078</v>
      </c>
    </row>
    <row r="5419" spans="2:5" x14ac:dyDescent="0.2">
      <c r="B5419" s="195" t="s">
        <v>2994</v>
      </c>
      <c r="C5419" s="196">
        <v>11.68654422</v>
      </c>
      <c r="D5419" s="208">
        <v>46.430700960000003</v>
      </c>
      <c r="E5419" s="200">
        <v>22145</v>
      </c>
    </row>
    <row r="5420" spans="2:5" x14ac:dyDescent="0.2">
      <c r="B5420" s="197" t="s">
        <v>4782</v>
      </c>
      <c r="C5420" s="198">
        <v>12.96455168</v>
      </c>
      <c r="D5420" s="209">
        <v>42.159794519999998</v>
      </c>
      <c r="E5420" s="200">
        <v>57058</v>
      </c>
    </row>
    <row r="5421" spans="2:5" x14ac:dyDescent="0.2">
      <c r="B5421" s="195" t="s">
        <v>2671</v>
      </c>
      <c r="C5421" s="196">
        <v>10.048469860000001</v>
      </c>
      <c r="D5421" s="208">
        <v>45.200965830000001</v>
      </c>
      <c r="E5421" s="200">
        <v>19077</v>
      </c>
    </row>
    <row r="5422" spans="2:5" x14ac:dyDescent="0.2">
      <c r="B5422" s="195" t="s">
        <v>7051</v>
      </c>
      <c r="C5422" s="196">
        <v>14.84615608</v>
      </c>
      <c r="D5422" s="208">
        <v>36.726593250000001</v>
      </c>
      <c r="E5422" s="200">
        <v>88008</v>
      </c>
    </row>
    <row r="5423" spans="2:5" x14ac:dyDescent="0.2">
      <c r="B5423" s="195" t="s">
        <v>7346</v>
      </c>
      <c r="C5423" s="196">
        <v>14.061921999999999</v>
      </c>
      <c r="D5423" s="208">
        <v>41.511461769999997</v>
      </c>
      <c r="E5423" s="200">
        <v>94038</v>
      </c>
    </row>
    <row r="5424" spans="2:5" x14ac:dyDescent="0.2">
      <c r="B5424" s="195" t="s">
        <v>1917</v>
      </c>
      <c r="C5424" s="196">
        <v>9.4995500199999992</v>
      </c>
      <c r="D5424" s="208">
        <v>45.573948569999999</v>
      </c>
      <c r="E5424" s="200">
        <v>15177</v>
      </c>
    </row>
    <row r="5425" spans="2:5" x14ac:dyDescent="0.2">
      <c r="B5425" s="195" t="s">
        <v>1096</v>
      </c>
      <c r="C5425" s="196">
        <v>9.0293141099999996</v>
      </c>
      <c r="D5425" s="208">
        <v>44.87745949</v>
      </c>
      <c r="E5425" s="200">
        <v>6137</v>
      </c>
    </row>
    <row r="5426" spans="2:5" x14ac:dyDescent="0.2">
      <c r="B5426" s="195" t="s">
        <v>2352</v>
      </c>
      <c r="C5426" s="196">
        <v>10.627094639999999</v>
      </c>
      <c r="D5426" s="208">
        <v>45.40285678</v>
      </c>
      <c r="E5426" s="200">
        <v>17151</v>
      </c>
    </row>
    <row r="5427" spans="2:5" x14ac:dyDescent="0.2">
      <c r="B5427" s="195" t="s">
        <v>3246</v>
      </c>
      <c r="C5427" s="196">
        <v>11.67925911</v>
      </c>
      <c r="D5427" s="208">
        <v>45.649124399999998</v>
      </c>
      <c r="E5427" s="200">
        <v>24082</v>
      </c>
    </row>
    <row r="5428" spans="2:5" x14ac:dyDescent="0.2">
      <c r="B5428" s="195" t="s">
        <v>1097</v>
      </c>
      <c r="C5428" s="196">
        <v>8.7815463900000008</v>
      </c>
      <c r="D5428" s="208">
        <v>44.793869710000003</v>
      </c>
      <c r="E5428" s="200">
        <v>6138</v>
      </c>
    </row>
    <row r="5429" spans="2:5" x14ac:dyDescent="0.2">
      <c r="B5429" s="195" t="s">
        <v>7135</v>
      </c>
      <c r="C5429" s="196">
        <v>8.6565761600000002</v>
      </c>
      <c r="D5429" s="208">
        <v>40.399320979999999</v>
      </c>
      <c r="E5429" s="200">
        <v>90059</v>
      </c>
    </row>
    <row r="5430" spans="2:5" x14ac:dyDescent="0.2">
      <c r="B5430" s="195" t="s">
        <v>3556</v>
      </c>
      <c r="C5430" s="196">
        <v>11.790147709999999</v>
      </c>
      <c r="D5430" s="208">
        <v>45.198257089999998</v>
      </c>
      <c r="E5430" s="200">
        <v>28070</v>
      </c>
    </row>
    <row r="5431" spans="2:5" x14ac:dyDescent="0.2">
      <c r="B5431" s="197" t="s">
        <v>5284</v>
      </c>
      <c r="C5431" s="198">
        <v>14.090894799999999</v>
      </c>
      <c r="D5431" s="209">
        <v>40.846818480000003</v>
      </c>
      <c r="E5431" s="200">
        <v>63060</v>
      </c>
    </row>
    <row r="5432" spans="2:5" x14ac:dyDescent="0.2">
      <c r="B5432" s="197" t="s">
        <v>3720</v>
      </c>
      <c r="C5432" s="198">
        <v>13.196567310000001</v>
      </c>
      <c r="D5432" s="209">
        <v>45.984081869999997</v>
      </c>
      <c r="E5432" s="200">
        <v>30079</v>
      </c>
    </row>
    <row r="5433" spans="2:5" x14ac:dyDescent="0.2">
      <c r="B5433" s="195" t="s">
        <v>1918</v>
      </c>
      <c r="C5433" s="196">
        <v>9.4519953399999999</v>
      </c>
      <c r="D5433" s="208">
        <v>45.51240233</v>
      </c>
      <c r="E5433" s="200">
        <v>15178</v>
      </c>
    </row>
    <row r="5434" spans="2:5" x14ac:dyDescent="0.2">
      <c r="B5434" s="195" t="s">
        <v>2126</v>
      </c>
      <c r="C5434" s="196">
        <v>9.7843273699999997</v>
      </c>
      <c r="D5434" s="208">
        <v>45.747966390000002</v>
      </c>
      <c r="E5434" s="200">
        <v>16173</v>
      </c>
    </row>
    <row r="5435" spans="2:5" x14ac:dyDescent="0.2">
      <c r="B5435" s="197" t="s">
        <v>3721</v>
      </c>
      <c r="C5435" s="198">
        <v>13.299427570000001</v>
      </c>
      <c r="D5435" s="209">
        <v>46.03124656</v>
      </c>
      <c r="E5435" s="200">
        <v>30080</v>
      </c>
    </row>
    <row r="5436" spans="2:5" x14ac:dyDescent="0.2">
      <c r="B5436" s="195" t="s">
        <v>764</v>
      </c>
      <c r="C5436" s="196">
        <v>7.2820862699999998</v>
      </c>
      <c r="D5436" s="208">
        <v>44.418598009999997</v>
      </c>
      <c r="E5436" s="200">
        <v>4173</v>
      </c>
    </row>
    <row r="5437" spans="2:5" x14ac:dyDescent="0.2">
      <c r="B5437" s="195" t="s">
        <v>302</v>
      </c>
      <c r="C5437" s="196">
        <v>6.9422933699999998</v>
      </c>
      <c r="D5437" s="208">
        <v>45.0162756</v>
      </c>
      <c r="E5437" s="200">
        <v>1201</v>
      </c>
    </row>
    <row r="5438" spans="2:5" x14ac:dyDescent="0.2">
      <c r="B5438" s="195" t="s">
        <v>6458</v>
      </c>
      <c r="C5438" s="196">
        <v>15.779780150000001</v>
      </c>
      <c r="D5438" s="208">
        <v>39.895316309999998</v>
      </c>
      <c r="E5438" s="200">
        <v>78101</v>
      </c>
    </row>
    <row r="5439" spans="2:5" x14ac:dyDescent="0.2">
      <c r="B5439" s="197" t="s">
        <v>5536</v>
      </c>
      <c r="C5439" s="198">
        <v>14.53257625</v>
      </c>
      <c r="D5439" s="209">
        <v>40.611447480000002</v>
      </c>
      <c r="E5439" s="200">
        <v>65102</v>
      </c>
    </row>
    <row r="5440" spans="2:5" x14ac:dyDescent="0.2">
      <c r="B5440" s="195" t="s">
        <v>2353</v>
      </c>
      <c r="C5440" s="196">
        <v>10.21488169</v>
      </c>
      <c r="D5440" s="208">
        <v>45.268094290000001</v>
      </c>
      <c r="E5440" s="200">
        <v>17152</v>
      </c>
    </row>
    <row r="5441" spans="2:5" x14ac:dyDescent="0.2">
      <c r="B5441" s="195" t="s">
        <v>303</v>
      </c>
      <c r="C5441" s="196">
        <v>7.0490436299999999</v>
      </c>
      <c r="D5441" s="208">
        <v>44.890407639999999</v>
      </c>
      <c r="E5441" s="200">
        <v>1202</v>
      </c>
    </row>
    <row r="5442" spans="2:5" x14ac:dyDescent="0.2">
      <c r="B5442" s="195" t="s">
        <v>304</v>
      </c>
      <c r="C5442" s="196">
        <v>7.90066311</v>
      </c>
      <c r="D5442" s="208">
        <v>44.861357869999999</v>
      </c>
      <c r="E5442" s="200">
        <v>1203</v>
      </c>
    </row>
    <row r="5443" spans="2:5" x14ac:dyDescent="0.2">
      <c r="B5443" s="195" t="s">
        <v>7491</v>
      </c>
      <c r="C5443" s="196">
        <v>8.0380564499999991</v>
      </c>
      <c r="D5443" s="208">
        <v>45.590932330000001</v>
      </c>
      <c r="E5443" s="200">
        <v>96049</v>
      </c>
    </row>
    <row r="5444" spans="2:5" x14ac:dyDescent="0.2">
      <c r="B5444" s="195" t="s">
        <v>3474</v>
      </c>
      <c r="C5444" s="196">
        <v>12.7346179</v>
      </c>
      <c r="D5444" s="208">
        <v>45.812190659999999</v>
      </c>
      <c r="E5444" s="200">
        <v>27030</v>
      </c>
    </row>
    <row r="5445" spans="2:5" x14ac:dyDescent="0.2">
      <c r="B5445" s="195" t="s">
        <v>305</v>
      </c>
      <c r="C5445" s="196">
        <v>7.2116984799999999</v>
      </c>
      <c r="D5445" s="208">
        <v>44.904588250000003</v>
      </c>
      <c r="E5445" s="200">
        <v>1204</v>
      </c>
    </row>
    <row r="5446" spans="2:5" x14ac:dyDescent="0.2">
      <c r="B5446" s="195" t="s">
        <v>472</v>
      </c>
      <c r="C5446" s="196">
        <v>8.4793437899999997</v>
      </c>
      <c r="D5446" s="208">
        <v>45.282227689999999</v>
      </c>
      <c r="E5446" s="200">
        <v>2104</v>
      </c>
    </row>
    <row r="5447" spans="2:5" x14ac:dyDescent="0.2">
      <c r="B5447" s="195" t="s">
        <v>306</v>
      </c>
      <c r="C5447" s="196">
        <v>7.2697213999999999</v>
      </c>
      <c r="D5447" s="208">
        <v>44.86584045</v>
      </c>
      <c r="E5447" s="200">
        <v>1205</v>
      </c>
    </row>
    <row r="5448" spans="2:5" x14ac:dyDescent="0.2">
      <c r="B5448" s="195" t="s">
        <v>1098</v>
      </c>
      <c r="C5448" s="196">
        <v>8.5528502599999996</v>
      </c>
      <c r="D5448" s="208">
        <v>44.642414080000002</v>
      </c>
      <c r="E5448" s="200">
        <v>6139</v>
      </c>
    </row>
    <row r="5449" spans="2:5" x14ac:dyDescent="0.2">
      <c r="B5449" s="195" t="s">
        <v>307</v>
      </c>
      <c r="C5449" s="196">
        <v>7.6157086300000003</v>
      </c>
      <c r="D5449" s="208">
        <v>45.36765655</v>
      </c>
      <c r="E5449" s="200">
        <v>1206</v>
      </c>
    </row>
    <row r="5450" spans="2:5" x14ac:dyDescent="0.2">
      <c r="B5450" s="195" t="s">
        <v>1801</v>
      </c>
      <c r="C5450" s="196">
        <v>9.3949983100000001</v>
      </c>
      <c r="D5450" s="208">
        <v>46.306391560000002</v>
      </c>
      <c r="E5450" s="200">
        <v>14054</v>
      </c>
    </row>
    <row r="5451" spans="2:5" x14ac:dyDescent="0.2">
      <c r="B5451" s="197" t="s">
        <v>5666</v>
      </c>
      <c r="C5451" s="198">
        <v>13.606281190000001</v>
      </c>
      <c r="D5451" s="209">
        <v>42.278240539999999</v>
      </c>
      <c r="E5451" s="200">
        <v>66074</v>
      </c>
    </row>
    <row r="5452" spans="2:5" x14ac:dyDescent="0.2">
      <c r="B5452" s="195" t="s">
        <v>7290</v>
      </c>
      <c r="C5452" s="196">
        <v>12.597263910000001</v>
      </c>
      <c r="D5452" s="208">
        <v>45.893938480000003</v>
      </c>
      <c r="E5452" s="200">
        <v>93034</v>
      </c>
    </row>
    <row r="5453" spans="2:5" x14ac:dyDescent="0.2">
      <c r="B5453" s="197" t="s">
        <v>5388</v>
      </c>
      <c r="C5453" s="198">
        <v>14.83708173</v>
      </c>
      <c r="D5453" s="209">
        <v>40.986495300000001</v>
      </c>
      <c r="E5453" s="200">
        <v>64074</v>
      </c>
    </row>
    <row r="5454" spans="2:5" x14ac:dyDescent="0.2">
      <c r="B5454" s="197" t="s">
        <v>5105</v>
      </c>
      <c r="C5454" s="198">
        <v>14.20345479</v>
      </c>
      <c r="D5454" s="209">
        <v>41.432271399999998</v>
      </c>
      <c r="E5454" s="200">
        <v>61063</v>
      </c>
    </row>
    <row r="5455" spans="2:5" x14ac:dyDescent="0.2">
      <c r="B5455" s="197" t="s">
        <v>5106</v>
      </c>
      <c r="C5455" s="198">
        <v>14.179131229999999</v>
      </c>
      <c r="D5455" s="209">
        <v>41.405788319999999</v>
      </c>
      <c r="E5455" s="200">
        <v>61064</v>
      </c>
    </row>
    <row r="5456" spans="2:5" x14ac:dyDescent="0.2">
      <c r="B5456" s="195" t="s">
        <v>308</v>
      </c>
      <c r="C5456" s="196">
        <v>7.5960906599999998</v>
      </c>
      <c r="D5456" s="208">
        <v>45.353648059999998</v>
      </c>
      <c r="E5456" s="200">
        <v>1207</v>
      </c>
    </row>
    <row r="5457" spans="2:5" x14ac:dyDescent="0.2">
      <c r="B5457" s="195" t="s">
        <v>7704</v>
      </c>
      <c r="C5457" s="196">
        <v>11.09703315</v>
      </c>
      <c r="D5457" s="208">
        <v>43.88062274</v>
      </c>
      <c r="E5457" s="200">
        <v>100005</v>
      </c>
    </row>
    <row r="5458" spans="2:5" x14ac:dyDescent="0.2">
      <c r="B5458" s="195" t="s">
        <v>2844</v>
      </c>
      <c r="C5458" s="196">
        <v>10.589594679999999</v>
      </c>
      <c r="D5458" s="208">
        <v>46.617564899999998</v>
      </c>
      <c r="E5458" s="200">
        <v>21067</v>
      </c>
    </row>
    <row r="5459" spans="2:5" x14ac:dyDescent="0.2">
      <c r="B5459" s="197" t="s">
        <v>3722</v>
      </c>
      <c r="C5459" s="198">
        <v>12.797657579999999</v>
      </c>
      <c r="D5459" s="209">
        <v>46.520151810000002</v>
      </c>
      <c r="E5459" s="200">
        <v>30081</v>
      </c>
    </row>
    <row r="5460" spans="2:5" x14ac:dyDescent="0.2">
      <c r="B5460" s="195" t="s">
        <v>571</v>
      </c>
      <c r="C5460" s="196">
        <v>8.3737739500000004</v>
      </c>
      <c r="D5460" s="208">
        <v>45.64787501</v>
      </c>
      <c r="E5460" s="200">
        <v>3122</v>
      </c>
    </row>
    <row r="5461" spans="2:5" x14ac:dyDescent="0.2">
      <c r="B5461" s="197" t="s">
        <v>5667</v>
      </c>
      <c r="C5461" s="198">
        <v>13.872434780000001</v>
      </c>
      <c r="D5461" s="209">
        <v>42.097361890000002</v>
      </c>
      <c r="E5461" s="200">
        <v>66075</v>
      </c>
    </row>
    <row r="5462" spans="2:5" x14ac:dyDescent="0.2">
      <c r="B5462" s="197" t="s">
        <v>5389</v>
      </c>
      <c r="C5462" s="198">
        <v>14.852324039999999</v>
      </c>
      <c r="D5462" s="209">
        <v>40.985395830000002</v>
      </c>
      <c r="E5462" s="200">
        <v>64075</v>
      </c>
    </row>
    <row r="5463" spans="2:5" x14ac:dyDescent="0.2">
      <c r="B5463" s="197" t="s">
        <v>4509</v>
      </c>
      <c r="C5463" s="198">
        <v>11.708399999999999</v>
      </c>
      <c r="D5463" s="209">
        <v>43.798200000000001</v>
      </c>
      <c r="E5463" s="200">
        <v>51041</v>
      </c>
    </row>
    <row r="5464" spans="2:5" x14ac:dyDescent="0.2">
      <c r="B5464" s="195" t="s">
        <v>7291</v>
      </c>
      <c r="C5464" s="196">
        <v>12.69215327</v>
      </c>
      <c r="D5464" s="208">
        <v>45.817557110000003</v>
      </c>
      <c r="E5464" s="200">
        <v>93035</v>
      </c>
    </row>
    <row r="5465" spans="2:5" x14ac:dyDescent="0.2">
      <c r="B5465" s="195" t="s">
        <v>7492</v>
      </c>
      <c r="C5465" s="196">
        <v>8.2087287700000005</v>
      </c>
      <c r="D5465" s="208">
        <v>45.676167460000002</v>
      </c>
      <c r="E5465" s="200">
        <v>96050</v>
      </c>
    </row>
    <row r="5466" spans="2:5" x14ac:dyDescent="0.2">
      <c r="B5466" s="195" t="s">
        <v>765</v>
      </c>
      <c r="C5466" s="196">
        <v>7.0554304700000001</v>
      </c>
      <c r="D5466" s="208">
        <v>44.48307586</v>
      </c>
      <c r="E5466" s="200">
        <v>4174</v>
      </c>
    </row>
    <row r="5467" spans="2:5" x14ac:dyDescent="0.2">
      <c r="B5467" s="195" t="s">
        <v>1202</v>
      </c>
      <c r="C5467" s="196">
        <v>6.9863529800000004</v>
      </c>
      <c r="D5467" s="208">
        <v>45.76376415</v>
      </c>
      <c r="E5467" s="200">
        <v>7053</v>
      </c>
    </row>
    <row r="5468" spans="2:5" x14ac:dyDescent="0.2">
      <c r="B5468" s="197" t="s">
        <v>3723</v>
      </c>
      <c r="C5468" s="198">
        <v>13.07870988</v>
      </c>
      <c r="D5468" s="209">
        <v>45.789711990000001</v>
      </c>
      <c r="E5468" s="200">
        <v>30082</v>
      </c>
    </row>
    <row r="5469" spans="2:5" x14ac:dyDescent="0.2">
      <c r="B5469" s="197" t="s">
        <v>4615</v>
      </c>
      <c r="C5469" s="198">
        <v>13.038718599999999</v>
      </c>
      <c r="D5469" s="209">
        <v>42.878680979999999</v>
      </c>
      <c r="E5469" s="200">
        <v>54043</v>
      </c>
    </row>
    <row r="5470" spans="2:5" x14ac:dyDescent="0.2">
      <c r="B5470" s="195" t="s">
        <v>3048</v>
      </c>
      <c r="C5470" s="196">
        <v>11.0731</v>
      </c>
      <c r="D5470" s="208">
        <v>46.323399999999999</v>
      </c>
      <c r="E5470" s="200">
        <v>22230</v>
      </c>
    </row>
    <row r="5471" spans="2:5" x14ac:dyDescent="0.2">
      <c r="B5471" s="197" t="s">
        <v>4106</v>
      </c>
      <c r="C5471" s="198">
        <v>11.98050097</v>
      </c>
      <c r="D5471" s="209">
        <v>44.101814339999997</v>
      </c>
      <c r="E5471" s="200">
        <v>40032</v>
      </c>
    </row>
    <row r="5472" spans="2:5" x14ac:dyDescent="0.2">
      <c r="B5472" s="195" t="s">
        <v>2995</v>
      </c>
      <c r="C5472" s="196">
        <v>11.60278164</v>
      </c>
      <c r="D5472" s="208">
        <v>46.312563910000001</v>
      </c>
      <c r="E5472" s="200">
        <v>22147</v>
      </c>
    </row>
    <row r="5473" spans="2:5" x14ac:dyDescent="0.2">
      <c r="B5473" s="195" t="s">
        <v>2845</v>
      </c>
      <c r="C5473" s="196">
        <v>12.102866819999999</v>
      </c>
      <c r="D5473" s="208">
        <v>47.038498730000001</v>
      </c>
      <c r="E5473" s="200">
        <v>21068</v>
      </c>
    </row>
    <row r="5474" spans="2:5" x14ac:dyDescent="0.2">
      <c r="B5474" s="195" t="s">
        <v>2127</v>
      </c>
      <c r="C5474" s="196">
        <v>10.01950385</v>
      </c>
      <c r="D5474" s="208">
        <v>45.680663209999999</v>
      </c>
      <c r="E5474" s="200">
        <v>16174</v>
      </c>
    </row>
    <row r="5475" spans="2:5" x14ac:dyDescent="0.2">
      <c r="B5475" s="195" t="s">
        <v>1099</v>
      </c>
      <c r="C5475" s="196">
        <v>8.6592397699999992</v>
      </c>
      <c r="D5475" s="208">
        <v>44.752729780000003</v>
      </c>
      <c r="E5475" s="200">
        <v>6140</v>
      </c>
    </row>
    <row r="5476" spans="2:5" x14ac:dyDescent="0.2">
      <c r="B5476" s="195" t="s">
        <v>3412</v>
      </c>
      <c r="C5476" s="196">
        <v>12.2350928</v>
      </c>
      <c r="D5476" s="208">
        <v>45.601423910000001</v>
      </c>
      <c r="E5476" s="200">
        <v>26063</v>
      </c>
    </row>
    <row r="5477" spans="2:5" x14ac:dyDescent="0.2">
      <c r="B5477" s="195" t="s">
        <v>1919</v>
      </c>
      <c r="C5477" s="196">
        <v>9.0100194600000005</v>
      </c>
      <c r="D5477" s="208">
        <v>45.517437620000003</v>
      </c>
      <c r="E5477" s="200">
        <v>15179</v>
      </c>
    </row>
    <row r="5478" spans="2:5" x14ac:dyDescent="0.2">
      <c r="B5478" s="195" t="s">
        <v>1270</v>
      </c>
      <c r="C5478" s="196">
        <v>7.9369914000000001</v>
      </c>
      <c r="D5478" s="208">
        <v>43.926223710000002</v>
      </c>
      <c r="E5478" s="200">
        <v>8047</v>
      </c>
    </row>
    <row r="5479" spans="2:5" x14ac:dyDescent="0.2">
      <c r="B5479" s="195" t="s">
        <v>7593</v>
      </c>
      <c r="C5479" s="196">
        <v>9.4231056399999993</v>
      </c>
      <c r="D5479" s="208">
        <v>46.052236530000002</v>
      </c>
      <c r="E5479" s="200">
        <v>97069</v>
      </c>
    </row>
    <row r="5480" spans="2:5" x14ac:dyDescent="0.2">
      <c r="B5480" s="197" t="s">
        <v>3724</v>
      </c>
      <c r="C5480" s="198">
        <v>13.394253089999999</v>
      </c>
      <c r="D5480" s="209">
        <v>46.058968729999997</v>
      </c>
      <c r="E5480" s="200">
        <v>30083</v>
      </c>
    </row>
    <row r="5481" spans="2:5" x14ac:dyDescent="0.2">
      <c r="B5481" s="195" t="s">
        <v>7838</v>
      </c>
      <c r="C5481" s="196">
        <v>8.5914628799999999</v>
      </c>
      <c r="D5481" s="208">
        <v>45.97712327</v>
      </c>
      <c r="E5481" s="200">
        <v>103055</v>
      </c>
    </row>
    <row r="5482" spans="2:5" x14ac:dyDescent="0.2">
      <c r="B5482" s="195" t="s">
        <v>7839</v>
      </c>
      <c r="C5482" s="196">
        <v>8.33953232</v>
      </c>
      <c r="D5482" s="208">
        <v>46.268837179999998</v>
      </c>
      <c r="E5482" s="200">
        <v>103056</v>
      </c>
    </row>
    <row r="5483" spans="2:5" x14ac:dyDescent="0.2">
      <c r="B5483" s="197" t="s">
        <v>4107</v>
      </c>
      <c r="C5483" s="198">
        <v>11.77569302</v>
      </c>
      <c r="D5483" s="209">
        <v>43.976415729999999</v>
      </c>
      <c r="E5483" s="200">
        <v>40033</v>
      </c>
    </row>
    <row r="5484" spans="2:5" x14ac:dyDescent="0.2">
      <c r="B5484" s="195" t="s">
        <v>2128</v>
      </c>
      <c r="C5484" s="196">
        <v>9.8753347999999992</v>
      </c>
      <c r="D5484" s="208">
        <v>45.86859604</v>
      </c>
      <c r="E5484" s="200">
        <v>16175</v>
      </c>
    </row>
    <row r="5485" spans="2:5" x14ac:dyDescent="0.2">
      <c r="B5485" s="195" t="s">
        <v>7840</v>
      </c>
      <c r="C5485" s="196">
        <v>8.3294232299999997</v>
      </c>
      <c r="D5485" s="208">
        <v>46.00273542</v>
      </c>
      <c r="E5485" s="200">
        <v>103057</v>
      </c>
    </row>
    <row r="5486" spans="2:5" x14ac:dyDescent="0.2">
      <c r="B5486" s="197" t="s">
        <v>3725</v>
      </c>
      <c r="C5486" s="198">
        <v>12.867984379999999</v>
      </c>
      <c r="D5486" s="209">
        <v>46.395184970000003</v>
      </c>
      <c r="E5486" s="200">
        <v>30084</v>
      </c>
    </row>
    <row r="5487" spans="2:5" x14ac:dyDescent="0.2">
      <c r="B5487" s="197" t="s">
        <v>3726</v>
      </c>
      <c r="C5487" s="198">
        <v>13.479487840000001</v>
      </c>
      <c r="D5487" s="209">
        <v>46.04592821</v>
      </c>
      <c r="E5487" s="200">
        <v>30085</v>
      </c>
    </row>
    <row r="5488" spans="2:5" x14ac:dyDescent="0.2">
      <c r="B5488" s="195" t="s">
        <v>2354</v>
      </c>
      <c r="C5488" s="196">
        <v>10.392929799999999</v>
      </c>
      <c r="D5488" s="208">
        <v>45.665344920000003</v>
      </c>
      <c r="E5488" s="200">
        <v>17153</v>
      </c>
    </row>
    <row r="5489" spans="2:5" x14ac:dyDescent="0.2">
      <c r="B5489" s="197" t="s">
        <v>5107</v>
      </c>
      <c r="C5489" s="198">
        <v>14.078570940000001</v>
      </c>
      <c r="D5489" s="209">
        <v>41.377461189999998</v>
      </c>
      <c r="E5489" s="200">
        <v>61065</v>
      </c>
    </row>
    <row r="5490" spans="2:5" x14ac:dyDescent="0.2">
      <c r="B5490" s="195" t="s">
        <v>2129</v>
      </c>
      <c r="C5490" s="196">
        <v>9.5667053899999992</v>
      </c>
      <c r="D5490" s="208">
        <v>45.691622279999997</v>
      </c>
      <c r="E5490" s="200">
        <v>16176</v>
      </c>
    </row>
    <row r="5491" spans="2:5" x14ac:dyDescent="0.2">
      <c r="B5491" s="195" t="s">
        <v>6194</v>
      </c>
      <c r="C5491" s="196">
        <v>18.263468679999999</v>
      </c>
      <c r="D5491" s="208">
        <v>39.900976659999998</v>
      </c>
      <c r="E5491" s="200">
        <v>75062</v>
      </c>
    </row>
    <row r="5492" spans="2:5" x14ac:dyDescent="0.2">
      <c r="B5492" s="195" t="s">
        <v>3128</v>
      </c>
      <c r="C5492" s="196">
        <v>11.40197974</v>
      </c>
      <c r="D5492" s="208">
        <v>45.284786490000002</v>
      </c>
      <c r="E5492" s="200">
        <v>23061</v>
      </c>
    </row>
    <row r="5493" spans="2:5" x14ac:dyDescent="0.2">
      <c r="B5493" s="197" t="s">
        <v>5862</v>
      </c>
      <c r="C5493" s="198">
        <v>14.14250416</v>
      </c>
      <c r="D5493" s="209">
        <v>42.21678292</v>
      </c>
      <c r="E5493" s="200">
        <v>69069</v>
      </c>
    </row>
    <row r="5494" spans="2:5" x14ac:dyDescent="0.2">
      <c r="B5494" s="195" t="s">
        <v>2355</v>
      </c>
      <c r="C5494" s="196">
        <v>10.421216380000001</v>
      </c>
      <c r="D5494" s="208">
        <v>45.547055319999998</v>
      </c>
      <c r="E5494" s="200">
        <v>17155</v>
      </c>
    </row>
    <row r="5495" spans="2:5" x14ac:dyDescent="0.2">
      <c r="B5495" s="197" t="s">
        <v>5668</v>
      </c>
      <c r="C5495" s="198">
        <v>13.83319794</v>
      </c>
      <c r="D5495" s="209">
        <v>42.05774787</v>
      </c>
      <c r="E5495" s="200">
        <v>66076</v>
      </c>
    </row>
    <row r="5496" spans="2:5" x14ac:dyDescent="0.2">
      <c r="B5496" s="195" t="s">
        <v>766</v>
      </c>
      <c r="C5496" s="196">
        <v>8.0924194099999998</v>
      </c>
      <c r="D5496" s="208">
        <v>44.376617600000003</v>
      </c>
      <c r="E5496" s="200">
        <v>4175</v>
      </c>
    </row>
    <row r="5497" spans="2:5" x14ac:dyDescent="0.2">
      <c r="B5497" s="197" t="s">
        <v>5537</v>
      </c>
      <c r="C5497" s="198">
        <v>15.06923061</v>
      </c>
      <c r="D5497" s="209">
        <v>40.329865959999999</v>
      </c>
      <c r="E5497" s="200">
        <v>65103</v>
      </c>
    </row>
    <row r="5498" spans="2:5" x14ac:dyDescent="0.2">
      <c r="B5498" s="197" t="s">
        <v>3976</v>
      </c>
      <c r="C5498" s="198">
        <v>10.68952425</v>
      </c>
      <c r="D5498" s="209">
        <v>44.435990339999996</v>
      </c>
      <c r="E5498" s="200">
        <v>36033</v>
      </c>
    </row>
    <row r="5499" spans="2:5" x14ac:dyDescent="0.2">
      <c r="B5499" s="195" t="s">
        <v>7594</v>
      </c>
      <c r="C5499" s="196">
        <v>9.4294658699999996</v>
      </c>
      <c r="D5499" s="208">
        <v>45.986881089999997</v>
      </c>
      <c r="E5499" s="200">
        <v>97070</v>
      </c>
    </row>
    <row r="5500" spans="2:5" x14ac:dyDescent="0.2">
      <c r="B5500" s="195" t="s">
        <v>3063</v>
      </c>
      <c r="C5500" s="196">
        <v>11.829800000000001</v>
      </c>
      <c r="D5500" s="208">
        <v>46.177100000000003</v>
      </c>
      <c r="E5500" s="200">
        <v>22245</v>
      </c>
    </row>
    <row r="5501" spans="2:5" x14ac:dyDescent="0.2">
      <c r="B5501" s="195" t="s">
        <v>767</v>
      </c>
      <c r="C5501" s="196">
        <v>8.0627274900000003</v>
      </c>
      <c r="D5501" s="208">
        <v>44.791307240000002</v>
      </c>
      <c r="E5501" s="200">
        <v>4176</v>
      </c>
    </row>
    <row r="5502" spans="2:5" x14ac:dyDescent="0.2">
      <c r="B5502" s="195" t="s">
        <v>768</v>
      </c>
      <c r="C5502" s="196">
        <v>8.0224238200000002</v>
      </c>
      <c r="D5502" s="208">
        <v>44.2459767</v>
      </c>
      <c r="E5502" s="200">
        <v>4177</v>
      </c>
    </row>
    <row r="5503" spans="2:5" x14ac:dyDescent="0.2">
      <c r="B5503" s="195" t="s">
        <v>7076</v>
      </c>
      <c r="C5503" s="196">
        <v>15.188293570000001</v>
      </c>
      <c r="D5503" s="208">
        <v>37.159419649999997</v>
      </c>
      <c r="E5503" s="200">
        <v>89021</v>
      </c>
    </row>
    <row r="5504" spans="2:5" x14ac:dyDescent="0.2">
      <c r="B5504" s="197" t="s">
        <v>4937</v>
      </c>
      <c r="C5504" s="198">
        <v>13.18065288</v>
      </c>
      <c r="D5504" s="209">
        <v>41.474002230000004</v>
      </c>
      <c r="E5504" s="200">
        <v>59019</v>
      </c>
    </row>
    <row r="5505" spans="2:5" x14ac:dyDescent="0.2">
      <c r="B5505" s="195" t="s">
        <v>6771</v>
      </c>
      <c r="C5505" s="196">
        <v>13.430991199999999</v>
      </c>
      <c r="D5505" s="208">
        <v>37.721653310000001</v>
      </c>
      <c r="E5505" s="200">
        <v>82060</v>
      </c>
    </row>
    <row r="5506" spans="2:5" x14ac:dyDescent="0.2">
      <c r="B5506" s="197" t="s">
        <v>4708</v>
      </c>
      <c r="C5506" s="198">
        <v>11.83043541</v>
      </c>
      <c r="D5506" s="209">
        <v>42.757206259999997</v>
      </c>
      <c r="E5506" s="200">
        <v>56044</v>
      </c>
    </row>
    <row r="5507" spans="2:5" x14ac:dyDescent="0.2">
      <c r="B5507" s="197" t="s">
        <v>5285</v>
      </c>
      <c r="C5507" s="198">
        <v>14.024039610000001</v>
      </c>
      <c r="D5507" s="209">
        <v>40.765786740000003</v>
      </c>
      <c r="E5507" s="200">
        <v>63061</v>
      </c>
    </row>
    <row r="5508" spans="2:5" x14ac:dyDescent="0.2">
      <c r="B5508" s="195" t="s">
        <v>1404</v>
      </c>
      <c r="C5508" s="196">
        <v>9.1848827800000006</v>
      </c>
      <c r="D5508" s="208">
        <v>44.564717090000002</v>
      </c>
      <c r="E5508" s="200">
        <v>10045</v>
      </c>
    </row>
    <row r="5509" spans="2:5" x14ac:dyDescent="0.2">
      <c r="B5509" s="195" t="s">
        <v>1710</v>
      </c>
      <c r="C5509" s="196">
        <v>9.2488654100000005</v>
      </c>
      <c r="D5509" s="208">
        <v>45.827650820000002</v>
      </c>
      <c r="E5509" s="200">
        <v>13192</v>
      </c>
    </row>
    <row r="5510" spans="2:5" x14ac:dyDescent="0.2">
      <c r="B5510" s="197" t="s">
        <v>4938</v>
      </c>
      <c r="C5510" s="198">
        <v>13.26105909</v>
      </c>
      <c r="D5510" s="209">
        <v>41.516910619999997</v>
      </c>
      <c r="E5510" s="200">
        <v>59020</v>
      </c>
    </row>
    <row r="5511" spans="2:5" x14ac:dyDescent="0.2">
      <c r="B5511" s="195" t="s">
        <v>2356</v>
      </c>
      <c r="C5511" s="196">
        <v>10.04214968</v>
      </c>
      <c r="D5511" s="208">
        <v>45.637776330000001</v>
      </c>
      <c r="E5511" s="200">
        <v>17156</v>
      </c>
    </row>
    <row r="5512" spans="2:5" x14ac:dyDescent="0.2">
      <c r="B5512" s="195" t="s">
        <v>2357</v>
      </c>
      <c r="C5512" s="196">
        <v>10.43392813</v>
      </c>
      <c r="D5512" s="208">
        <v>45.68857672</v>
      </c>
      <c r="E5512" s="200">
        <v>17157</v>
      </c>
    </row>
    <row r="5513" spans="2:5" x14ac:dyDescent="0.2">
      <c r="B5513" s="195" t="s">
        <v>2846</v>
      </c>
      <c r="C5513" s="196">
        <v>11.022318350000001</v>
      </c>
      <c r="D5513" s="208">
        <v>46.476176809999998</v>
      </c>
      <c r="E5513" s="200">
        <v>21069</v>
      </c>
    </row>
    <row r="5514" spans="2:5" x14ac:dyDescent="0.2">
      <c r="B5514" s="197" t="s">
        <v>5953</v>
      </c>
      <c r="C5514" s="198">
        <v>14.82236009</v>
      </c>
      <c r="D5514" s="209">
        <v>41.718562409999997</v>
      </c>
      <c r="E5514" s="200">
        <v>70056</v>
      </c>
    </row>
    <row r="5515" spans="2:5" x14ac:dyDescent="0.2">
      <c r="B5515" s="195" t="s">
        <v>769</v>
      </c>
      <c r="C5515" s="196">
        <v>8.1443116500000006</v>
      </c>
      <c r="D5515" s="208">
        <v>44.489449110000002</v>
      </c>
      <c r="E5515" s="200">
        <v>4178</v>
      </c>
    </row>
    <row r="5516" spans="2:5" x14ac:dyDescent="0.2">
      <c r="B5516" s="195" t="s">
        <v>2358</v>
      </c>
      <c r="C5516" s="196">
        <v>10.50991136</v>
      </c>
      <c r="D5516" s="208">
        <v>45.570472420000002</v>
      </c>
      <c r="E5516" s="200">
        <v>17158</v>
      </c>
    </row>
    <row r="5517" spans="2:5" x14ac:dyDescent="0.2">
      <c r="B5517" s="197" t="s">
        <v>5201</v>
      </c>
      <c r="C5517" s="198">
        <v>14.45023497</v>
      </c>
      <c r="D5517" s="209">
        <v>41.221789389999998</v>
      </c>
      <c r="E5517" s="200">
        <v>62055</v>
      </c>
    </row>
    <row r="5518" spans="2:5" x14ac:dyDescent="0.2">
      <c r="B5518" s="195" t="s">
        <v>7247</v>
      </c>
      <c r="C5518" s="196">
        <v>9.0007699199999998</v>
      </c>
      <c r="D5518" s="208">
        <v>39.0107024</v>
      </c>
      <c r="E5518" s="200">
        <v>92050</v>
      </c>
    </row>
    <row r="5519" spans="2:5" x14ac:dyDescent="0.2">
      <c r="B5519" s="197" t="s">
        <v>3727</v>
      </c>
      <c r="C5519" s="198">
        <v>13.4842703</v>
      </c>
      <c r="D5519" s="209">
        <v>46.173240219999997</v>
      </c>
      <c r="E5519" s="200">
        <v>30086</v>
      </c>
    </row>
    <row r="5520" spans="2:5" x14ac:dyDescent="0.2">
      <c r="B5520" s="197" t="s">
        <v>6105</v>
      </c>
      <c r="C5520" s="198">
        <v>17.35250362</v>
      </c>
      <c r="D5520" s="209">
        <v>40.382966019999998</v>
      </c>
      <c r="E5520" s="200">
        <v>73022</v>
      </c>
    </row>
    <row r="5521" spans="2:5" x14ac:dyDescent="0.2">
      <c r="B5521" s="195" t="s">
        <v>2130</v>
      </c>
      <c r="C5521" s="196">
        <v>9.8677250300000008</v>
      </c>
      <c r="D5521" s="208">
        <v>45.480301740000002</v>
      </c>
      <c r="E5521" s="200">
        <v>16177</v>
      </c>
    </row>
    <row r="5522" spans="2:5" x14ac:dyDescent="0.2">
      <c r="B5522" s="195" t="s">
        <v>1711</v>
      </c>
      <c r="C5522" s="196">
        <v>9.2821437400000004</v>
      </c>
      <c r="D5522" s="208">
        <v>45.8147783</v>
      </c>
      <c r="E5522" s="200">
        <v>13193</v>
      </c>
    </row>
    <row r="5523" spans="2:5" x14ac:dyDescent="0.2">
      <c r="B5523" s="195" t="s">
        <v>7136</v>
      </c>
      <c r="C5523" s="196">
        <v>8.4606576699999998</v>
      </c>
      <c r="D5523" s="208">
        <v>40.562514219999997</v>
      </c>
      <c r="E5523" s="200">
        <v>90060</v>
      </c>
    </row>
    <row r="5524" spans="2:5" x14ac:dyDescent="0.2">
      <c r="B5524" s="197" t="s">
        <v>6073</v>
      </c>
      <c r="C5524" s="198">
        <v>17.119100700000001</v>
      </c>
      <c r="D5524" s="209">
        <v>40.849639639999999</v>
      </c>
      <c r="E5524" s="200">
        <v>72036</v>
      </c>
    </row>
    <row r="5525" spans="2:5" x14ac:dyDescent="0.2">
      <c r="B5525" s="197" t="s">
        <v>5390</v>
      </c>
      <c r="C5525" s="198">
        <v>14.63818968</v>
      </c>
      <c r="D5525" s="209">
        <v>40.947101259999997</v>
      </c>
      <c r="E5525" s="200">
        <v>64076</v>
      </c>
    </row>
    <row r="5526" spans="2:5" x14ac:dyDescent="0.2">
      <c r="B5526" s="197" t="s">
        <v>5863</v>
      </c>
      <c r="C5526" s="198">
        <v>14.28837751</v>
      </c>
      <c r="D5526" s="209">
        <v>41.925816699999999</v>
      </c>
      <c r="E5526" s="200">
        <v>69070</v>
      </c>
    </row>
    <row r="5527" spans="2:5" x14ac:dyDescent="0.2">
      <c r="B5527" s="195" t="s">
        <v>309</v>
      </c>
      <c r="C5527" s="196">
        <v>7.7818365500000004</v>
      </c>
      <c r="D5527" s="208">
        <v>45.426494959999999</v>
      </c>
      <c r="E5527" s="200">
        <v>1208</v>
      </c>
    </row>
    <row r="5528" spans="2:5" x14ac:dyDescent="0.2">
      <c r="B5528" s="197" t="s">
        <v>5286</v>
      </c>
      <c r="C5528" s="198">
        <v>14.15086705</v>
      </c>
      <c r="D5528" s="209">
        <v>40.920200700000002</v>
      </c>
      <c r="E5528" s="200">
        <v>63062</v>
      </c>
    </row>
    <row r="5529" spans="2:5" x14ac:dyDescent="0.2">
      <c r="B5529" s="195" t="s">
        <v>927</v>
      </c>
      <c r="C5529" s="196">
        <v>8.4490792199999998</v>
      </c>
      <c r="D5529" s="208">
        <v>44.751047010000001</v>
      </c>
      <c r="E5529" s="200">
        <v>5088</v>
      </c>
    </row>
    <row r="5530" spans="2:5" x14ac:dyDescent="0.2">
      <c r="B5530" s="195" t="s">
        <v>7493</v>
      </c>
      <c r="C5530" s="196">
        <v>8.1647584599999998</v>
      </c>
      <c r="D5530" s="208">
        <v>45.576356310000001</v>
      </c>
      <c r="E5530" s="200">
        <v>96051</v>
      </c>
    </row>
    <row r="5531" spans="2:5" x14ac:dyDescent="0.2">
      <c r="B5531" s="195" t="s">
        <v>1100</v>
      </c>
      <c r="C5531" s="196">
        <v>8.4877076099999993</v>
      </c>
      <c r="D5531" s="208">
        <v>44.944841269999998</v>
      </c>
      <c r="E5531" s="200">
        <v>6141</v>
      </c>
    </row>
    <row r="5532" spans="2:5" x14ac:dyDescent="0.2">
      <c r="B5532" s="195" t="s">
        <v>7841</v>
      </c>
      <c r="C5532" s="196">
        <v>8.3722387099999995</v>
      </c>
      <c r="D5532" s="208">
        <v>45.873046590000001</v>
      </c>
      <c r="E5532" s="200">
        <v>103058</v>
      </c>
    </row>
    <row r="5533" spans="2:5" x14ac:dyDescent="0.2">
      <c r="B5533" s="195" t="s">
        <v>7842</v>
      </c>
      <c r="C5533" s="196">
        <v>8.3638817499999991</v>
      </c>
      <c r="D5533" s="208">
        <v>45.868228190000004</v>
      </c>
      <c r="E5533" s="200">
        <v>103059</v>
      </c>
    </row>
    <row r="5534" spans="2:5" x14ac:dyDescent="0.2">
      <c r="B5534" s="195" t="s">
        <v>473</v>
      </c>
      <c r="C5534" s="196">
        <v>8.2654216599999994</v>
      </c>
      <c r="D5534" s="208">
        <v>45.759852289999998</v>
      </c>
      <c r="E5534" s="200">
        <v>2107</v>
      </c>
    </row>
    <row r="5535" spans="2:5" x14ac:dyDescent="0.2">
      <c r="B5535" s="197" t="s">
        <v>4368</v>
      </c>
      <c r="C5535" s="198">
        <v>10.97861288</v>
      </c>
      <c r="D5535" s="209">
        <v>43.847593719999999</v>
      </c>
      <c r="E5535" s="200">
        <v>47017</v>
      </c>
    </row>
    <row r="5536" spans="2:5" x14ac:dyDescent="0.2">
      <c r="B5536" s="195" t="s">
        <v>1203</v>
      </c>
      <c r="C5536" s="196">
        <v>7.4156028899999997</v>
      </c>
      <c r="D5536" s="208">
        <v>45.740679540000002</v>
      </c>
      <c r="E5536" s="200">
        <v>7054</v>
      </c>
    </row>
    <row r="5537" spans="2:5" x14ac:dyDescent="0.2">
      <c r="B5537" s="197" t="s">
        <v>5287</v>
      </c>
      <c r="C5537" s="198">
        <v>14.14350978</v>
      </c>
      <c r="D5537" s="209">
        <v>40.877700750000002</v>
      </c>
      <c r="E5537" s="200">
        <v>63063</v>
      </c>
    </row>
    <row r="5538" spans="2:5" x14ac:dyDescent="0.2">
      <c r="B5538" s="195" t="s">
        <v>3475</v>
      </c>
      <c r="C5538" s="196">
        <v>12.3714279</v>
      </c>
      <c r="D5538" s="208">
        <v>45.581554339999997</v>
      </c>
      <c r="E5538" s="200">
        <v>27031</v>
      </c>
    </row>
    <row r="5539" spans="2:5" x14ac:dyDescent="0.2">
      <c r="B5539" s="195" t="s">
        <v>7248</v>
      </c>
      <c r="C5539" s="196">
        <v>9.1853439100000003</v>
      </c>
      <c r="D5539" s="208">
        <v>39.241083580000002</v>
      </c>
      <c r="E5539" s="200">
        <v>92051</v>
      </c>
    </row>
    <row r="5540" spans="2:5" x14ac:dyDescent="0.2">
      <c r="B5540" s="195" t="s">
        <v>7256</v>
      </c>
      <c r="C5540" s="196">
        <v>9.1800271999999996</v>
      </c>
      <c r="D5540" s="208">
        <v>39.254275749999998</v>
      </c>
      <c r="E5540" s="200">
        <v>92105</v>
      </c>
    </row>
    <row r="5541" spans="2:5" x14ac:dyDescent="0.2">
      <c r="B5541" s="195" t="s">
        <v>310</v>
      </c>
      <c r="C5541" s="196">
        <v>7.8324759899999998</v>
      </c>
      <c r="D5541" s="208">
        <v>45.524934690000002</v>
      </c>
      <c r="E5541" s="200">
        <v>1209</v>
      </c>
    </row>
    <row r="5542" spans="2:5" x14ac:dyDescent="0.2">
      <c r="B5542" s="195" t="s">
        <v>1101</v>
      </c>
      <c r="C5542" s="196">
        <v>8.4059871099999999</v>
      </c>
      <c r="D5542" s="208">
        <v>44.899207490000002</v>
      </c>
      <c r="E5542" s="200">
        <v>6142</v>
      </c>
    </row>
    <row r="5543" spans="2:5" x14ac:dyDescent="0.2">
      <c r="B5543" s="197" t="s">
        <v>3928</v>
      </c>
      <c r="C5543" s="198">
        <v>10.472694329999999</v>
      </c>
      <c r="D5543" s="209">
        <v>44.635772250000002</v>
      </c>
      <c r="E5543" s="200">
        <v>35030</v>
      </c>
    </row>
    <row r="5544" spans="2:5" x14ac:dyDescent="0.2">
      <c r="B5544" s="195" t="s">
        <v>3346</v>
      </c>
      <c r="C5544" s="196">
        <v>11.9208</v>
      </c>
      <c r="D5544" s="208">
        <v>45.9405</v>
      </c>
      <c r="E5544" s="200">
        <v>25070</v>
      </c>
    </row>
    <row r="5545" spans="2:5" x14ac:dyDescent="0.2">
      <c r="B5545" s="195" t="s">
        <v>1342</v>
      </c>
      <c r="C5545" s="196">
        <v>8.4113796900000004</v>
      </c>
      <c r="D5545" s="208">
        <v>44.293422079999999</v>
      </c>
      <c r="E5545" s="200">
        <v>9052</v>
      </c>
    </row>
    <row r="5546" spans="2:5" x14ac:dyDescent="0.2">
      <c r="B5546" s="195" t="s">
        <v>311</v>
      </c>
      <c r="C5546" s="196">
        <v>7.8057689899999998</v>
      </c>
      <c r="D5546" s="208">
        <v>45.560810879999998</v>
      </c>
      <c r="E5546" s="200">
        <v>1210</v>
      </c>
    </row>
    <row r="5547" spans="2:5" x14ac:dyDescent="0.2">
      <c r="B5547" s="197" t="s">
        <v>5391</v>
      </c>
      <c r="C5547" s="198">
        <v>14.648239820000001</v>
      </c>
      <c r="D5547" s="209">
        <v>40.862505740000003</v>
      </c>
      <c r="E5547" s="200">
        <v>64077</v>
      </c>
    </row>
    <row r="5548" spans="2:5" x14ac:dyDescent="0.2">
      <c r="B5548" s="195" t="s">
        <v>2753</v>
      </c>
      <c r="C5548" s="196">
        <v>11.045752050000001</v>
      </c>
      <c r="D5548" s="208">
        <v>45.039881200000004</v>
      </c>
      <c r="E5548" s="200">
        <v>20046</v>
      </c>
    </row>
    <row r="5549" spans="2:5" x14ac:dyDescent="0.2">
      <c r="B5549" s="195" t="s">
        <v>2672</v>
      </c>
      <c r="C5549" s="196">
        <v>9.6184366299999997</v>
      </c>
      <c r="D5549" s="208">
        <v>45.420241789999999</v>
      </c>
      <c r="E5549" s="200">
        <v>19078</v>
      </c>
    </row>
    <row r="5550" spans="2:5" x14ac:dyDescent="0.2">
      <c r="B5550" s="195" t="s">
        <v>3413</v>
      </c>
      <c r="C5550" s="196">
        <v>12.166021799999999</v>
      </c>
      <c r="D5550" s="208">
        <v>45.645998419999998</v>
      </c>
      <c r="E5550" s="200">
        <v>26064</v>
      </c>
    </row>
    <row r="5551" spans="2:5" x14ac:dyDescent="0.2">
      <c r="B5551" s="195" t="s">
        <v>474</v>
      </c>
      <c r="C5551" s="196">
        <v>8.3621848700000001</v>
      </c>
      <c r="D5551" s="208">
        <v>45.380479389999998</v>
      </c>
      <c r="E5551" s="200">
        <v>2108</v>
      </c>
    </row>
    <row r="5552" spans="2:5" x14ac:dyDescent="0.2">
      <c r="B5552" s="195" t="s">
        <v>3247</v>
      </c>
      <c r="C5552" s="196">
        <v>11.62502675</v>
      </c>
      <c r="D5552" s="208">
        <v>45.57305624</v>
      </c>
      <c r="E5552" s="200">
        <v>24083</v>
      </c>
    </row>
    <row r="5553" spans="2:5" x14ac:dyDescent="0.2">
      <c r="B5553" s="195" t="s">
        <v>2359</v>
      </c>
      <c r="C5553" s="196">
        <v>10.008722580000001</v>
      </c>
      <c r="D5553" s="208">
        <v>45.313685460000002</v>
      </c>
      <c r="E5553" s="200">
        <v>17159</v>
      </c>
    </row>
    <row r="5554" spans="2:5" x14ac:dyDescent="0.2">
      <c r="B5554" s="195" t="s">
        <v>2754</v>
      </c>
      <c r="C5554" s="196">
        <v>10.980436449999999</v>
      </c>
      <c r="D5554" s="208">
        <v>45.009067219999999</v>
      </c>
      <c r="E5554" s="200">
        <v>20047</v>
      </c>
    </row>
    <row r="5555" spans="2:5" x14ac:dyDescent="0.2">
      <c r="B5555" s="195" t="s">
        <v>2996</v>
      </c>
      <c r="C5555" s="196">
        <v>10.850655489999999</v>
      </c>
      <c r="D5555" s="208">
        <v>46.398252759999998</v>
      </c>
      <c r="E5555" s="200">
        <v>22150</v>
      </c>
    </row>
    <row r="5556" spans="2:5" x14ac:dyDescent="0.2">
      <c r="B5556" s="195" t="s">
        <v>6195</v>
      </c>
      <c r="C5556" s="196">
        <v>18.09060083</v>
      </c>
      <c r="D5556" s="208">
        <v>39.957457329999997</v>
      </c>
      <c r="E5556" s="200">
        <v>75063</v>
      </c>
    </row>
    <row r="5557" spans="2:5" x14ac:dyDescent="0.2">
      <c r="B5557" s="195" t="s">
        <v>6930</v>
      </c>
      <c r="C5557" s="196">
        <v>13.73141734</v>
      </c>
      <c r="D5557" s="208">
        <v>37.407712850000003</v>
      </c>
      <c r="E5557" s="200">
        <v>84029</v>
      </c>
    </row>
    <row r="5558" spans="2:5" x14ac:dyDescent="0.2">
      <c r="B5558" s="195" t="s">
        <v>770</v>
      </c>
      <c r="C5558" s="196">
        <v>7.6759816499999998</v>
      </c>
      <c r="D5558" s="208">
        <v>44.767823380000003</v>
      </c>
      <c r="E5558" s="200">
        <v>4179</v>
      </c>
    </row>
    <row r="5559" spans="2:5" x14ac:dyDescent="0.2">
      <c r="B5559" s="195" t="s">
        <v>6862</v>
      </c>
      <c r="C5559" s="196">
        <v>14.91065006</v>
      </c>
      <c r="D5559" s="208">
        <v>38.05561324</v>
      </c>
      <c r="E5559" s="200">
        <v>83069</v>
      </c>
    </row>
    <row r="5560" spans="2:5" x14ac:dyDescent="0.2">
      <c r="B5560" s="195" t="s">
        <v>2847</v>
      </c>
      <c r="C5560" s="196">
        <v>11.378507689999999</v>
      </c>
      <c r="D5560" s="208">
        <v>46.882711139999998</v>
      </c>
      <c r="E5560" s="200">
        <v>21070</v>
      </c>
    </row>
    <row r="5561" spans="2:5" x14ac:dyDescent="0.2">
      <c r="B5561" s="197" t="s">
        <v>4531</v>
      </c>
      <c r="C5561" s="198">
        <v>11.37441024</v>
      </c>
      <c r="D5561" s="209">
        <v>43.486540439999999</v>
      </c>
      <c r="E5561" s="200">
        <v>52023</v>
      </c>
    </row>
    <row r="5562" spans="2:5" x14ac:dyDescent="0.2">
      <c r="B5562" s="195" t="s">
        <v>7022</v>
      </c>
      <c r="C5562" s="196">
        <v>14.531731499999999</v>
      </c>
      <c r="D5562" s="208">
        <v>37.472918829999998</v>
      </c>
      <c r="E5562" s="200">
        <v>87036</v>
      </c>
    </row>
    <row r="5563" spans="2:5" x14ac:dyDescent="0.2">
      <c r="B5563" s="197" t="s">
        <v>4532</v>
      </c>
      <c r="C5563" s="198">
        <v>11.766379840000001</v>
      </c>
      <c r="D5563" s="209">
        <v>42.896989779999998</v>
      </c>
      <c r="E5563" s="200">
        <v>52024</v>
      </c>
    </row>
    <row r="5564" spans="2:5" x14ac:dyDescent="0.2">
      <c r="B5564" s="197" t="s">
        <v>4533</v>
      </c>
      <c r="C5564" s="198">
        <v>11.041317579999999</v>
      </c>
      <c r="D5564" s="209">
        <v>43.261121580000001</v>
      </c>
      <c r="E5564" s="200">
        <v>52025</v>
      </c>
    </row>
    <row r="5565" spans="2:5" x14ac:dyDescent="0.2">
      <c r="B5565" s="195" t="s">
        <v>6931</v>
      </c>
      <c r="C5565" s="196">
        <v>13.531094250000001</v>
      </c>
      <c r="D5565" s="208">
        <v>37.40489693</v>
      </c>
      <c r="E5565" s="200">
        <v>84030</v>
      </c>
    </row>
    <row r="5566" spans="2:5" x14ac:dyDescent="0.2">
      <c r="B5566" s="195" t="s">
        <v>7043</v>
      </c>
      <c r="C5566" s="196">
        <v>14.93914399</v>
      </c>
      <c r="D5566" s="208">
        <v>37.63012861</v>
      </c>
      <c r="E5566" s="200">
        <v>87058</v>
      </c>
    </row>
    <row r="5567" spans="2:5" x14ac:dyDescent="0.2">
      <c r="B5567" s="197" t="s">
        <v>3728</v>
      </c>
      <c r="C5567" s="198">
        <v>12.978227390000001</v>
      </c>
      <c r="D5567" s="209">
        <v>46.177128600000003</v>
      </c>
      <c r="E5567" s="200">
        <v>30087</v>
      </c>
    </row>
    <row r="5568" spans="2:5" x14ac:dyDescent="0.2">
      <c r="B5568" s="195" t="s">
        <v>7052</v>
      </c>
      <c r="C5568" s="196">
        <v>14.7306992</v>
      </c>
      <c r="D5568" s="208">
        <v>36.925091969999997</v>
      </c>
      <c r="E5568" s="200">
        <v>88009</v>
      </c>
    </row>
    <row r="5569" spans="2:5" x14ac:dyDescent="0.2">
      <c r="B5569" s="197" t="s">
        <v>5669</v>
      </c>
      <c r="C5569" s="198">
        <v>13.808334009999999</v>
      </c>
      <c r="D5569" s="209">
        <v>42.102804280000001</v>
      </c>
      <c r="E5569" s="200">
        <v>66077</v>
      </c>
    </row>
    <row r="5570" spans="2:5" x14ac:dyDescent="0.2">
      <c r="B5570" s="195" t="s">
        <v>7023</v>
      </c>
      <c r="C5570" s="196">
        <v>14.69378294</v>
      </c>
      <c r="D5570" s="208">
        <v>37.384872090000002</v>
      </c>
      <c r="E5570" s="200">
        <v>87037</v>
      </c>
    </row>
    <row r="5571" spans="2:5" x14ac:dyDescent="0.2">
      <c r="B5571" s="195" t="s">
        <v>1571</v>
      </c>
      <c r="C5571" s="196">
        <v>8.7701960499999991</v>
      </c>
      <c r="D5571" s="208">
        <v>45.916325860000001</v>
      </c>
      <c r="E5571" s="200">
        <v>12115</v>
      </c>
    </row>
    <row r="5572" spans="2:5" x14ac:dyDescent="0.2">
      <c r="B5572" s="195" t="s">
        <v>1572</v>
      </c>
      <c r="C5572" s="196">
        <v>8.5747294299999997</v>
      </c>
      <c r="D5572" s="208">
        <v>45.79845478</v>
      </c>
      <c r="E5572" s="200">
        <v>12116</v>
      </c>
    </row>
    <row r="5573" spans="2:5" x14ac:dyDescent="0.2">
      <c r="B5573" s="195" t="s">
        <v>7024</v>
      </c>
      <c r="C5573" s="196">
        <v>14.946053689999999</v>
      </c>
      <c r="D5573" s="208">
        <v>37.87790854</v>
      </c>
      <c r="E5573" s="200">
        <v>87038</v>
      </c>
    </row>
    <row r="5574" spans="2:5" x14ac:dyDescent="0.2">
      <c r="B5574" s="195" t="s">
        <v>2131</v>
      </c>
      <c r="C5574" s="196">
        <v>9.7146050800000001</v>
      </c>
      <c r="D5574" s="208">
        <v>45.726964420000002</v>
      </c>
      <c r="E5574" s="200">
        <v>16178</v>
      </c>
    </row>
    <row r="5575" spans="2:5" x14ac:dyDescent="0.2">
      <c r="B5575" s="195" t="s">
        <v>2132</v>
      </c>
      <c r="C5575" s="196">
        <v>9.9361240899999999</v>
      </c>
      <c r="D5575" s="208">
        <v>45.788604569999997</v>
      </c>
      <c r="E5575" s="200">
        <v>16179</v>
      </c>
    </row>
    <row r="5576" spans="2:5" x14ac:dyDescent="0.2">
      <c r="B5576" s="195" t="s">
        <v>1271</v>
      </c>
      <c r="C5576" s="196">
        <v>8.0144679399999994</v>
      </c>
      <c r="D5576" s="208">
        <v>44.059561359999996</v>
      </c>
      <c r="E5576" s="200">
        <v>8048</v>
      </c>
    </row>
    <row r="5577" spans="2:5" x14ac:dyDescent="0.2">
      <c r="B5577" s="195" t="s">
        <v>7949</v>
      </c>
      <c r="C5577" s="196">
        <v>13.59280287</v>
      </c>
      <c r="D5577" s="208">
        <v>43.16100943</v>
      </c>
      <c r="E5577" s="200">
        <v>109035</v>
      </c>
    </row>
    <row r="5578" spans="2:5" x14ac:dyDescent="0.2">
      <c r="B5578" s="195" t="s">
        <v>1405</v>
      </c>
      <c r="C5578" s="196">
        <v>9.2317468399999996</v>
      </c>
      <c r="D5578" s="208">
        <v>44.350174520000003</v>
      </c>
      <c r="E5578" s="200">
        <v>10046</v>
      </c>
    </row>
    <row r="5579" spans="2:5" x14ac:dyDescent="0.2">
      <c r="B5579" s="197" t="s">
        <v>5864</v>
      </c>
      <c r="C5579" s="198">
        <v>14.187589940000001</v>
      </c>
      <c r="D5579" s="209">
        <v>42.211704650000001</v>
      </c>
      <c r="E5579" s="200">
        <v>69071</v>
      </c>
    </row>
    <row r="5580" spans="2:5" x14ac:dyDescent="0.2">
      <c r="B5580" s="197" t="s">
        <v>4534</v>
      </c>
      <c r="C5580" s="198">
        <v>11.60415849</v>
      </c>
      <c r="D5580" s="209">
        <v>43.286534799999998</v>
      </c>
      <c r="E5580" s="200">
        <v>52026</v>
      </c>
    </row>
    <row r="5581" spans="2:5" x14ac:dyDescent="0.2">
      <c r="B5581" s="195" t="s">
        <v>6292</v>
      </c>
      <c r="C5581" s="196">
        <v>15.67282295</v>
      </c>
      <c r="D5581" s="208">
        <v>40.977179599999999</v>
      </c>
      <c r="E5581" s="200">
        <v>76064</v>
      </c>
    </row>
    <row r="5582" spans="2:5" x14ac:dyDescent="0.2">
      <c r="B5582" s="195" t="s">
        <v>6293</v>
      </c>
      <c r="C5582" s="196">
        <v>15.49812111</v>
      </c>
      <c r="D5582" s="208">
        <v>40.846468430000002</v>
      </c>
      <c r="E5582" s="200">
        <v>76065</v>
      </c>
    </row>
    <row r="5583" spans="2:5" x14ac:dyDescent="0.2">
      <c r="B5583" s="195" t="s">
        <v>475</v>
      </c>
      <c r="C5583" s="196">
        <v>8.0141934999999993</v>
      </c>
      <c r="D5583" s="208">
        <v>45.768626599999997</v>
      </c>
      <c r="E5583" s="200">
        <v>2110</v>
      </c>
    </row>
    <row r="5584" spans="2:5" x14ac:dyDescent="0.2">
      <c r="B5584" s="195" t="s">
        <v>2848</v>
      </c>
      <c r="C5584" s="196">
        <v>12.0493348</v>
      </c>
      <c r="D5584" s="208">
        <v>46.780771350000002</v>
      </c>
      <c r="E5584" s="200">
        <v>21071</v>
      </c>
    </row>
    <row r="5585" spans="2:5" x14ac:dyDescent="0.2">
      <c r="B5585" s="195" t="s">
        <v>1802</v>
      </c>
      <c r="C5585" s="196">
        <v>9.5529220600000002</v>
      </c>
      <c r="D5585" s="208">
        <v>46.100743270000002</v>
      </c>
      <c r="E5585" s="200">
        <v>14055</v>
      </c>
    </row>
    <row r="5586" spans="2:5" x14ac:dyDescent="0.2">
      <c r="B5586" s="195" t="s">
        <v>6932</v>
      </c>
      <c r="C5586" s="196">
        <v>13.97248171</v>
      </c>
      <c r="D5586" s="208">
        <v>37.268236229999999</v>
      </c>
      <c r="E5586" s="200">
        <v>84031</v>
      </c>
    </row>
    <row r="5587" spans="2:5" x14ac:dyDescent="0.2">
      <c r="B5587" s="197" t="s">
        <v>3977</v>
      </c>
      <c r="C5587" s="198">
        <v>11.099997950000001</v>
      </c>
      <c r="D5587" s="209">
        <v>44.724469329999998</v>
      </c>
      <c r="E5587" s="200">
        <v>36034</v>
      </c>
    </row>
    <row r="5588" spans="2:5" x14ac:dyDescent="0.2">
      <c r="B5588" s="197" t="s">
        <v>3729</v>
      </c>
      <c r="C5588" s="198">
        <v>12.922227940000001</v>
      </c>
      <c r="D5588" s="209">
        <v>46.525623209999999</v>
      </c>
      <c r="E5588" s="200">
        <v>30088</v>
      </c>
    </row>
    <row r="5589" spans="2:5" x14ac:dyDescent="0.2">
      <c r="B5589" s="197" t="s">
        <v>5538</v>
      </c>
      <c r="C5589" s="198">
        <v>14.61364727</v>
      </c>
      <c r="D5589" s="209">
        <v>40.652844809999998</v>
      </c>
      <c r="E5589" s="200">
        <v>65104</v>
      </c>
    </row>
    <row r="5590" spans="2:5" x14ac:dyDescent="0.2">
      <c r="B5590" s="197" t="s">
        <v>4082</v>
      </c>
      <c r="C5590" s="198">
        <v>12.199139369999999</v>
      </c>
      <c r="D5590" s="209">
        <v>44.417224920000002</v>
      </c>
      <c r="E5590" s="200">
        <v>39014</v>
      </c>
    </row>
    <row r="5591" spans="2:5" x14ac:dyDescent="0.2">
      <c r="B5591" s="197" t="s">
        <v>3730</v>
      </c>
      <c r="C5591" s="198">
        <v>12.870012470000001</v>
      </c>
      <c r="D5591" s="209">
        <v>46.43469374</v>
      </c>
      <c r="E5591" s="200">
        <v>30089</v>
      </c>
    </row>
    <row r="5592" spans="2:5" x14ac:dyDescent="0.2">
      <c r="B5592" s="197" t="s">
        <v>5108</v>
      </c>
      <c r="C5592" s="198">
        <v>14.24281635</v>
      </c>
      <c r="D5592" s="209">
        <v>41.370523830000003</v>
      </c>
      <c r="E5592" s="200">
        <v>61066</v>
      </c>
    </row>
    <row r="5593" spans="2:5" x14ac:dyDescent="0.2">
      <c r="B5593" s="195" t="s">
        <v>7843</v>
      </c>
      <c r="C5593" s="196">
        <v>8.5443726499999997</v>
      </c>
      <c r="D5593" s="208">
        <v>46.1305561</v>
      </c>
      <c r="E5593" s="200">
        <v>103060</v>
      </c>
    </row>
    <row r="5594" spans="2:5" x14ac:dyDescent="0.2">
      <c r="B5594" s="195" t="s">
        <v>2521</v>
      </c>
      <c r="C5594" s="196">
        <v>9.1543400300000002</v>
      </c>
      <c r="D5594" s="208">
        <v>45.113869059999999</v>
      </c>
      <c r="E5594" s="200">
        <v>18119</v>
      </c>
    </row>
    <row r="5595" spans="2:5" x14ac:dyDescent="0.2">
      <c r="B5595" s="195" t="s">
        <v>6933</v>
      </c>
      <c r="C5595" s="196">
        <v>13.46279155</v>
      </c>
      <c r="D5595" s="208">
        <v>37.306805670000003</v>
      </c>
      <c r="E5595" s="200">
        <v>84032</v>
      </c>
    </row>
    <row r="5596" spans="2:5" x14ac:dyDescent="0.2">
      <c r="B5596" s="197" t="s">
        <v>3731</v>
      </c>
      <c r="C5596" s="198">
        <v>13.24368407</v>
      </c>
      <c r="D5596" s="209">
        <v>46.1493562</v>
      </c>
      <c r="E5596" s="200">
        <v>30090</v>
      </c>
    </row>
    <row r="5597" spans="2:5" x14ac:dyDescent="0.2">
      <c r="B5597" s="195" t="s">
        <v>312</v>
      </c>
      <c r="C5597" s="196">
        <v>7.4295539599999998</v>
      </c>
      <c r="D5597" s="208">
        <v>45.051707020000002</v>
      </c>
      <c r="E5597" s="200">
        <v>1211</v>
      </c>
    </row>
    <row r="5598" spans="2:5" x14ac:dyDescent="0.2">
      <c r="B5598" s="197" t="s">
        <v>5109</v>
      </c>
      <c r="C5598" s="198">
        <v>14.30302105</v>
      </c>
      <c r="D5598" s="209">
        <v>41.056386099999997</v>
      </c>
      <c r="E5598" s="200">
        <v>61067</v>
      </c>
    </row>
    <row r="5599" spans="2:5" x14ac:dyDescent="0.2">
      <c r="B5599" s="197" t="s">
        <v>4257</v>
      </c>
      <c r="C5599" s="198">
        <v>13.54883759</v>
      </c>
      <c r="D5599" s="209">
        <v>43.403834369999998</v>
      </c>
      <c r="E5599" s="200">
        <v>43044</v>
      </c>
    </row>
    <row r="5600" spans="2:5" x14ac:dyDescent="0.2">
      <c r="B5600" s="195" t="s">
        <v>1406</v>
      </c>
      <c r="C5600" s="196">
        <v>9.1435490399999999</v>
      </c>
      <c r="D5600" s="208">
        <v>44.362193069999996</v>
      </c>
      <c r="E5600" s="200">
        <v>10047</v>
      </c>
    </row>
    <row r="5601" spans="2:5" x14ac:dyDescent="0.2">
      <c r="B5601" s="195" t="s">
        <v>572</v>
      </c>
      <c r="C5601" s="196">
        <v>8.4360882700000008</v>
      </c>
      <c r="D5601" s="208">
        <v>45.460806380000001</v>
      </c>
      <c r="E5601" s="200">
        <v>3129</v>
      </c>
    </row>
    <row r="5602" spans="2:5" x14ac:dyDescent="0.2">
      <c r="B5602" s="195" t="s">
        <v>3248</v>
      </c>
      <c r="C5602" s="196">
        <v>11.226026640000001</v>
      </c>
      <c r="D5602" s="208">
        <v>45.70511802</v>
      </c>
      <c r="E5602" s="200">
        <v>24084</v>
      </c>
    </row>
    <row r="5603" spans="2:5" x14ac:dyDescent="0.2">
      <c r="B5603" s="195" t="s">
        <v>2522</v>
      </c>
      <c r="C5603" s="196">
        <v>9.2040176599999999</v>
      </c>
      <c r="D5603" s="208">
        <v>45.037731970000003</v>
      </c>
      <c r="E5603" s="200">
        <v>18120</v>
      </c>
    </row>
    <row r="5604" spans="2:5" x14ac:dyDescent="0.2">
      <c r="B5604" s="195" t="s">
        <v>2755</v>
      </c>
      <c r="C5604" s="196">
        <v>10.512849709999999</v>
      </c>
      <c r="D5604" s="208">
        <v>45.166670570000001</v>
      </c>
      <c r="E5604" s="200">
        <v>20048</v>
      </c>
    </row>
    <row r="5605" spans="2:5" x14ac:dyDescent="0.2">
      <c r="B5605" s="195" t="s">
        <v>928</v>
      </c>
      <c r="C5605" s="196">
        <v>8.3427128800000006</v>
      </c>
      <c r="D5605" s="208">
        <v>44.937577249999997</v>
      </c>
      <c r="E5605" s="200">
        <v>5089</v>
      </c>
    </row>
    <row r="5606" spans="2:5" x14ac:dyDescent="0.2">
      <c r="B5606" s="195" t="s">
        <v>3414</v>
      </c>
      <c r="C5606" s="196">
        <v>12.207930620000001</v>
      </c>
      <c r="D5606" s="208">
        <v>45.92513984</v>
      </c>
      <c r="E5606" s="200">
        <v>26065</v>
      </c>
    </row>
    <row r="5607" spans="2:5" x14ac:dyDescent="0.2">
      <c r="B5607" s="195" t="s">
        <v>6982</v>
      </c>
      <c r="C5607" s="196">
        <v>14.64079757</v>
      </c>
      <c r="D5607" s="208">
        <v>37.652626150000003</v>
      </c>
      <c r="E5607" s="200">
        <v>86016</v>
      </c>
    </row>
    <row r="5608" spans="2:5" x14ac:dyDescent="0.2">
      <c r="B5608" s="197" t="s">
        <v>4403</v>
      </c>
      <c r="C5608" s="198">
        <v>11.53638325</v>
      </c>
      <c r="D5608" s="209">
        <v>43.6825495</v>
      </c>
      <c r="E5608" s="200">
        <v>48035</v>
      </c>
    </row>
    <row r="5609" spans="2:5" x14ac:dyDescent="0.2">
      <c r="B5609" s="195" t="s">
        <v>6653</v>
      </c>
      <c r="C5609" s="196">
        <v>15.64345359</v>
      </c>
      <c r="D5609" s="208">
        <v>38.109227660000002</v>
      </c>
      <c r="E5609" s="200">
        <v>80063</v>
      </c>
    </row>
    <row r="5610" spans="2:5" x14ac:dyDescent="0.2">
      <c r="B5610" s="197" t="s">
        <v>3930</v>
      </c>
      <c r="C5610" s="198">
        <v>10.63007973</v>
      </c>
      <c r="D5610" s="209">
        <v>44.697352889999998</v>
      </c>
      <c r="E5610" s="200">
        <v>35033</v>
      </c>
    </row>
    <row r="5611" spans="2:5" x14ac:dyDescent="0.2">
      <c r="B5611" s="197" t="s">
        <v>3929</v>
      </c>
      <c r="C5611" s="198">
        <v>10.804284150000001</v>
      </c>
      <c r="D5611" s="209">
        <v>44.918591550000002</v>
      </c>
      <c r="E5611" s="200">
        <v>35032</v>
      </c>
    </row>
    <row r="5612" spans="2:5" x14ac:dyDescent="0.2">
      <c r="B5612" s="197" t="s">
        <v>5202</v>
      </c>
      <c r="C5612" s="198">
        <v>14.82258257</v>
      </c>
      <c r="D5612" s="209">
        <v>41.29228226</v>
      </c>
      <c r="E5612" s="200">
        <v>62056</v>
      </c>
    </row>
    <row r="5613" spans="2:5" x14ac:dyDescent="0.2">
      <c r="B5613" s="195" t="s">
        <v>6863</v>
      </c>
      <c r="C5613" s="196">
        <v>14.34444665</v>
      </c>
      <c r="D5613" s="208">
        <v>37.973076589999998</v>
      </c>
      <c r="E5613" s="200">
        <v>83070</v>
      </c>
    </row>
    <row r="5614" spans="2:5" x14ac:dyDescent="0.2">
      <c r="B5614" s="197" t="s">
        <v>3732</v>
      </c>
      <c r="C5614" s="198">
        <v>13.32478658</v>
      </c>
      <c r="D5614" s="209">
        <v>46.085241859999996</v>
      </c>
      <c r="E5614" s="200">
        <v>30091</v>
      </c>
    </row>
    <row r="5615" spans="2:5" x14ac:dyDescent="0.2">
      <c r="B5615" s="195" t="s">
        <v>2360</v>
      </c>
      <c r="C5615" s="196">
        <v>10.37196398</v>
      </c>
      <c r="D5615" s="208">
        <v>45.278895839999997</v>
      </c>
      <c r="E5615" s="200">
        <v>17160</v>
      </c>
    </row>
    <row r="5616" spans="2:5" x14ac:dyDescent="0.2">
      <c r="B5616" s="195" t="s">
        <v>7896</v>
      </c>
      <c r="C5616" s="196">
        <v>9.2846740800000003</v>
      </c>
      <c r="D5616" s="208">
        <v>45.722660939999997</v>
      </c>
      <c r="E5616" s="200">
        <v>108037</v>
      </c>
    </row>
    <row r="5617" spans="2:5" x14ac:dyDescent="0.2">
      <c r="B5617" s="195" t="s">
        <v>6459</v>
      </c>
      <c r="C5617" s="196">
        <v>16.180413869999999</v>
      </c>
      <c r="D5617" s="208">
        <v>39.331536200000002</v>
      </c>
      <c r="E5617" s="200">
        <v>78102</v>
      </c>
    </row>
    <row r="5618" spans="2:5" x14ac:dyDescent="0.2">
      <c r="B5618" s="195" t="s">
        <v>2849</v>
      </c>
      <c r="C5618" s="196">
        <v>11.463020200000001</v>
      </c>
      <c r="D5618" s="208">
        <v>46.536705009999999</v>
      </c>
      <c r="E5618" s="200">
        <v>21072</v>
      </c>
    </row>
    <row r="5619" spans="2:5" x14ac:dyDescent="0.2">
      <c r="B5619" s="195" t="s">
        <v>3415</v>
      </c>
      <c r="C5619" s="196">
        <v>11.95553095</v>
      </c>
      <c r="D5619" s="208">
        <v>45.634319589999997</v>
      </c>
      <c r="E5619" s="200">
        <v>26066</v>
      </c>
    </row>
    <row r="5620" spans="2:5" x14ac:dyDescent="0.2">
      <c r="B5620" s="195" t="s">
        <v>1920</v>
      </c>
      <c r="C5620" s="196">
        <v>8.9475459700000002</v>
      </c>
      <c r="D5620" s="208">
        <v>45.616547390000001</v>
      </c>
      <c r="E5620" s="200">
        <v>15181</v>
      </c>
    </row>
    <row r="5621" spans="2:5" x14ac:dyDescent="0.2">
      <c r="B5621" s="197" t="s">
        <v>3733</v>
      </c>
      <c r="C5621" s="198">
        <v>13.305751219999999</v>
      </c>
      <c r="D5621" s="209">
        <v>46.373473650000001</v>
      </c>
      <c r="E5621" s="200">
        <v>30092</v>
      </c>
    </row>
    <row r="5622" spans="2:5" x14ac:dyDescent="0.2">
      <c r="B5622" s="197" t="s">
        <v>3734</v>
      </c>
      <c r="C5622" s="198">
        <v>13.2200989</v>
      </c>
      <c r="D5622" s="209">
        <v>46.393234120000002</v>
      </c>
      <c r="E5622" s="200">
        <v>30093</v>
      </c>
    </row>
    <row r="5623" spans="2:5" x14ac:dyDescent="0.2">
      <c r="B5623" s="195" t="s">
        <v>6958</v>
      </c>
      <c r="C5623" s="196">
        <v>14.031053269999999</v>
      </c>
      <c r="D5623" s="208">
        <v>37.680128070000002</v>
      </c>
      <c r="E5623" s="200">
        <v>85014</v>
      </c>
    </row>
    <row r="5624" spans="2:5" x14ac:dyDescent="0.2">
      <c r="B5624" s="195" t="s">
        <v>2523</v>
      </c>
      <c r="C5624" s="196">
        <v>9.0363453600000003</v>
      </c>
      <c r="D5624" s="208">
        <v>44.949228060000003</v>
      </c>
      <c r="E5624" s="200">
        <v>18121</v>
      </c>
    </row>
    <row r="5625" spans="2:5" x14ac:dyDescent="0.2">
      <c r="B5625" s="195" t="s">
        <v>771</v>
      </c>
      <c r="C5625" s="196">
        <v>7.3890059199999998</v>
      </c>
      <c r="D5625" s="208">
        <v>44.654661769999997</v>
      </c>
      <c r="E5625" s="200">
        <v>4180</v>
      </c>
    </row>
    <row r="5626" spans="2:5" x14ac:dyDescent="0.2">
      <c r="B5626" s="195" t="s">
        <v>2756</v>
      </c>
      <c r="C5626" s="196">
        <v>11.12697807</v>
      </c>
      <c r="D5626" s="208">
        <v>45.057886250000003</v>
      </c>
      <c r="E5626" s="200">
        <v>20049</v>
      </c>
    </row>
    <row r="5627" spans="2:5" x14ac:dyDescent="0.2">
      <c r="B5627" s="195" t="s">
        <v>929</v>
      </c>
      <c r="C5627" s="196">
        <v>8.1583647999999993</v>
      </c>
      <c r="D5627" s="208">
        <v>44.858732629999999</v>
      </c>
      <c r="E5627" s="200">
        <v>5090</v>
      </c>
    </row>
    <row r="5628" spans="2:5" x14ac:dyDescent="0.2">
      <c r="B5628" s="195" t="s">
        <v>3416</v>
      </c>
      <c r="C5628" s="196">
        <v>12.231745889999999</v>
      </c>
      <c r="D5628" s="208">
        <v>45.992090990000001</v>
      </c>
      <c r="E5628" s="200">
        <v>26067</v>
      </c>
    </row>
    <row r="5629" spans="2:5" x14ac:dyDescent="0.2">
      <c r="B5629" s="195" t="s">
        <v>2997</v>
      </c>
      <c r="C5629" s="196">
        <v>11.057821779999999</v>
      </c>
      <c r="D5629" s="208">
        <v>46.391033159999999</v>
      </c>
      <c r="E5629" s="200">
        <v>22152</v>
      </c>
    </row>
    <row r="5630" spans="2:5" x14ac:dyDescent="0.2">
      <c r="B5630" s="195" t="s">
        <v>1712</v>
      </c>
      <c r="C5630" s="196">
        <v>9.2486020999999994</v>
      </c>
      <c r="D5630" s="208">
        <v>45.866726800000002</v>
      </c>
      <c r="E5630" s="200">
        <v>13195</v>
      </c>
    </row>
    <row r="5631" spans="2:5" x14ac:dyDescent="0.2">
      <c r="B5631" s="195" t="s">
        <v>2361</v>
      </c>
      <c r="C5631" s="196">
        <v>10.31849233</v>
      </c>
      <c r="D5631" s="208">
        <v>45.51341274</v>
      </c>
      <c r="E5631" s="200">
        <v>17161</v>
      </c>
    </row>
    <row r="5632" spans="2:5" x14ac:dyDescent="0.2">
      <c r="B5632" s="195" t="s">
        <v>1272</v>
      </c>
      <c r="C5632" s="196">
        <v>7.8721572100000001</v>
      </c>
      <c r="D5632" s="208">
        <v>44.02031375</v>
      </c>
      <c r="E5632" s="200">
        <v>8049</v>
      </c>
    </row>
    <row r="5633" spans="2:5" x14ac:dyDescent="0.2">
      <c r="B5633" s="195" t="s">
        <v>1407</v>
      </c>
      <c r="C5633" s="196">
        <v>9.3866581799999995</v>
      </c>
      <c r="D5633" s="208">
        <v>44.525706659999997</v>
      </c>
      <c r="E5633" s="200">
        <v>10048</v>
      </c>
    </row>
    <row r="5634" spans="2:5" x14ac:dyDescent="0.2">
      <c r="B5634" s="195" t="s">
        <v>1204</v>
      </c>
      <c r="C5634" s="196">
        <v>7.1185289000000003</v>
      </c>
      <c r="D5634" s="208">
        <v>45.569707209999997</v>
      </c>
      <c r="E5634" s="200">
        <v>7055</v>
      </c>
    </row>
    <row r="5635" spans="2:5" x14ac:dyDescent="0.2">
      <c r="B5635" s="195" t="s">
        <v>1205</v>
      </c>
      <c r="C5635" s="196">
        <v>7.1552475900000001</v>
      </c>
      <c r="D5635" s="208">
        <v>45.655255930000003</v>
      </c>
      <c r="E5635" s="200">
        <v>7056</v>
      </c>
    </row>
    <row r="5636" spans="2:5" x14ac:dyDescent="0.2">
      <c r="B5636" s="195" t="s">
        <v>1921</v>
      </c>
      <c r="C5636" s="196">
        <v>9.0402169800000003</v>
      </c>
      <c r="D5636" s="208">
        <v>45.528905870000003</v>
      </c>
      <c r="E5636" s="200">
        <v>15182</v>
      </c>
    </row>
    <row r="5637" spans="2:5" x14ac:dyDescent="0.2">
      <c r="B5637" s="195" t="s">
        <v>6654</v>
      </c>
      <c r="C5637" s="196">
        <v>16.480854579999999</v>
      </c>
      <c r="D5637" s="208">
        <v>38.418055670000001</v>
      </c>
      <c r="E5637" s="200">
        <v>80064</v>
      </c>
    </row>
    <row r="5638" spans="2:5" x14ac:dyDescent="0.2">
      <c r="B5638" s="195" t="s">
        <v>1343</v>
      </c>
      <c r="C5638" s="196">
        <v>8.2747212799999996</v>
      </c>
      <c r="D5638" s="208">
        <v>44.219607920000001</v>
      </c>
      <c r="E5638" s="200">
        <v>9053</v>
      </c>
    </row>
    <row r="5639" spans="2:5" x14ac:dyDescent="0.2">
      <c r="B5639" s="197" t="s">
        <v>4878</v>
      </c>
      <c r="C5639" s="198">
        <v>12.52273093</v>
      </c>
      <c r="D5639" s="209">
        <v>42.091387879999999</v>
      </c>
      <c r="E5639" s="200">
        <v>58081</v>
      </c>
    </row>
    <row r="5640" spans="2:5" x14ac:dyDescent="0.2">
      <c r="B5640" s="197" t="s">
        <v>5110</v>
      </c>
      <c r="C5640" s="198">
        <v>14.149042079999999</v>
      </c>
      <c r="D5640" s="209">
        <v>41.2639894</v>
      </c>
      <c r="E5640" s="200">
        <v>61068</v>
      </c>
    </row>
    <row r="5641" spans="2:5" x14ac:dyDescent="0.2">
      <c r="B5641" s="195" t="s">
        <v>6934</v>
      </c>
      <c r="C5641" s="196">
        <v>13.268657599999999</v>
      </c>
      <c r="D5641" s="208">
        <v>37.503820959999999</v>
      </c>
      <c r="E5641" s="200">
        <v>84033</v>
      </c>
    </row>
    <row r="5642" spans="2:5" x14ac:dyDescent="0.2">
      <c r="B5642" s="195" t="s">
        <v>313</v>
      </c>
      <c r="C5642" s="196">
        <v>7.5024191800000004</v>
      </c>
      <c r="D5642" s="208">
        <v>45.43160898</v>
      </c>
      <c r="E5642" s="200">
        <v>1212</v>
      </c>
    </row>
    <row r="5643" spans="2:5" x14ac:dyDescent="0.2">
      <c r="B5643" s="195" t="s">
        <v>7763</v>
      </c>
      <c r="C5643" s="196">
        <v>15.866391119999999</v>
      </c>
      <c r="D5643" s="208">
        <v>38.624213339999997</v>
      </c>
      <c r="E5643" s="200">
        <v>102030</v>
      </c>
    </row>
    <row r="5644" spans="2:5" x14ac:dyDescent="0.2">
      <c r="B5644" s="195" t="s">
        <v>1102</v>
      </c>
      <c r="C5644" s="196">
        <v>8.4696334800000006</v>
      </c>
      <c r="D5644" s="208">
        <v>44.732089719999998</v>
      </c>
      <c r="E5644" s="200">
        <v>6143</v>
      </c>
    </row>
    <row r="5645" spans="2:5" x14ac:dyDescent="0.2">
      <c r="B5645" s="197" t="s">
        <v>5954</v>
      </c>
      <c r="C5645" s="198">
        <v>14.836382049999999</v>
      </c>
      <c r="D5645" s="209">
        <v>41.48654569</v>
      </c>
      <c r="E5645" s="200">
        <v>70057</v>
      </c>
    </row>
    <row r="5646" spans="2:5" x14ac:dyDescent="0.2">
      <c r="B5646" s="195" t="s">
        <v>7684</v>
      </c>
      <c r="C5646" s="196">
        <v>12.65505776</v>
      </c>
      <c r="D5646" s="208">
        <v>44.000025530000002</v>
      </c>
      <c r="E5646" s="200">
        <v>99013</v>
      </c>
    </row>
    <row r="5647" spans="2:5" x14ac:dyDescent="0.2">
      <c r="B5647" s="195" t="s">
        <v>1449</v>
      </c>
      <c r="C5647" s="196">
        <v>9.7634235900000004</v>
      </c>
      <c r="D5647" s="208">
        <v>44.155558319999997</v>
      </c>
      <c r="E5647" s="200">
        <v>11023</v>
      </c>
    </row>
    <row r="5648" spans="2:5" x14ac:dyDescent="0.2">
      <c r="B5648" s="195" t="s">
        <v>2673</v>
      </c>
      <c r="C5648" s="196">
        <v>9.7236602199999993</v>
      </c>
      <c r="D5648" s="208">
        <v>45.405548070000002</v>
      </c>
      <c r="E5648" s="200">
        <v>19079</v>
      </c>
    </row>
    <row r="5649" spans="2:5" x14ac:dyDescent="0.2">
      <c r="B5649" s="197" t="s">
        <v>5539</v>
      </c>
      <c r="C5649" s="198">
        <v>15.4836057</v>
      </c>
      <c r="D5649" s="209">
        <v>40.668086600000002</v>
      </c>
      <c r="E5649" s="200">
        <v>65105</v>
      </c>
    </row>
    <row r="5650" spans="2:5" x14ac:dyDescent="0.2">
      <c r="B5650" s="195" t="s">
        <v>3417</v>
      </c>
      <c r="C5650" s="196">
        <v>11.91677129</v>
      </c>
      <c r="D5650" s="208">
        <v>45.729673650000002</v>
      </c>
      <c r="E5650" s="200">
        <v>26068</v>
      </c>
    </row>
    <row r="5651" spans="2:5" x14ac:dyDescent="0.2">
      <c r="B5651" s="195" t="s">
        <v>6959</v>
      </c>
      <c r="C5651" s="196">
        <v>14.08220646</v>
      </c>
      <c r="D5651" s="208">
        <v>37.283382860000003</v>
      </c>
      <c r="E5651" s="200">
        <v>85015</v>
      </c>
    </row>
    <row r="5652" spans="2:5" x14ac:dyDescent="0.2">
      <c r="B5652" s="197" t="s">
        <v>4783</v>
      </c>
      <c r="C5652" s="198">
        <v>12.862059410000001</v>
      </c>
      <c r="D5652" s="209">
        <v>42.404884439999996</v>
      </c>
      <c r="E5652" s="200">
        <v>57059</v>
      </c>
    </row>
    <row r="5653" spans="2:5" x14ac:dyDescent="0.2">
      <c r="B5653" s="195" t="s">
        <v>2850</v>
      </c>
      <c r="C5653" s="196">
        <v>11.18033767</v>
      </c>
      <c r="D5653" s="208">
        <v>46.701591819999997</v>
      </c>
      <c r="E5653" s="200">
        <v>21073</v>
      </c>
    </row>
    <row r="5654" spans="2:5" x14ac:dyDescent="0.2">
      <c r="B5654" s="195" t="s">
        <v>772</v>
      </c>
      <c r="C5654" s="196">
        <v>7.3490977700000002</v>
      </c>
      <c r="D5654" s="208">
        <v>44.650498020000001</v>
      </c>
      <c r="E5654" s="200">
        <v>4181</v>
      </c>
    </row>
    <row r="5655" spans="2:5" x14ac:dyDescent="0.2">
      <c r="B5655" s="197" t="s">
        <v>4879</v>
      </c>
      <c r="C5655" s="198">
        <v>12.48070804</v>
      </c>
      <c r="D5655" s="209">
        <v>42.20974459</v>
      </c>
      <c r="E5655" s="200">
        <v>58082</v>
      </c>
    </row>
    <row r="5656" spans="2:5" x14ac:dyDescent="0.2">
      <c r="B5656" s="197" t="s">
        <v>6021</v>
      </c>
      <c r="C5656" s="198">
        <v>15.58784608</v>
      </c>
      <c r="D5656" s="209">
        <v>41.677174579999999</v>
      </c>
      <c r="E5656" s="200">
        <v>71041</v>
      </c>
    </row>
    <row r="5657" spans="2:5" x14ac:dyDescent="0.2">
      <c r="B5657" s="197" t="s">
        <v>4404</v>
      </c>
      <c r="C5657" s="198">
        <v>11.453524939999999</v>
      </c>
      <c r="D5657" s="209">
        <v>43.722061369999999</v>
      </c>
      <c r="E5657" s="200">
        <v>48036</v>
      </c>
    </row>
    <row r="5658" spans="2:5" x14ac:dyDescent="0.2">
      <c r="B5658" s="197" t="s">
        <v>3735</v>
      </c>
      <c r="C5658" s="198">
        <v>12.85406953</v>
      </c>
      <c r="D5658" s="209">
        <v>46.549595320000002</v>
      </c>
      <c r="E5658" s="200">
        <v>30094</v>
      </c>
    </row>
    <row r="5659" spans="2:5" x14ac:dyDescent="0.2">
      <c r="B5659" s="195" t="s">
        <v>476</v>
      </c>
      <c r="C5659" s="196">
        <v>8.0233910399999999</v>
      </c>
      <c r="D5659" s="208">
        <v>45.865310970000003</v>
      </c>
      <c r="E5659" s="200">
        <v>2111</v>
      </c>
    </row>
    <row r="5660" spans="2:5" x14ac:dyDescent="0.2">
      <c r="B5660" s="195" t="s">
        <v>477</v>
      </c>
      <c r="C5660" s="196">
        <v>8.0629959000000007</v>
      </c>
      <c r="D5660" s="208">
        <v>45.858483390000004</v>
      </c>
      <c r="E5660" s="200">
        <v>2112</v>
      </c>
    </row>
    <row r="5661" spans="2:5" x14ac:dyDescent="0.2">
      <c r="B5661" s="195" t="s">
        <v>478</v>
      </c>
      <c r="C5661" s="196">
        <v>8.1825923599999992</v>
      </c>
      <c r="D5661" s="208">
        <v>45.907941460000004</v>
      </c>
      <c r="E5661" s="200">
        <v>2113</v>
      </c>
    </row>
    <row r="5662" spans="2:5" x14ac:dyDescent="0.2">
      <c r="B5662" s="195" t="s">
        <v>7685</v>
      </c>
      <c r="C5662" s="196">
        <v>12.565629510000001</v>
      </c>
      <c r="D5662" s="208">
        <v>44.060900859999997</v>
      </c>
      <c r="E5662" s="200">
        <v>99014</v>
      </c>
    </row>
    <row r="5663" spans="2:5" x14ac:dyDescent="0.2">
      <c r="B5663" s="195" t="s">
        <v>2851</v>
      </c>
      <c r="C5663" s="196">
        <v>11.667800789999999</v>
      </c>
      <c r="D5663" s="208">
        <v>46.797027730000003</v>
      </c>
      <c r="E5663" s="200">
        <v>21074</v>
      </c>
    </row>
    <row r="5664" spans="2:5" x14ac:dyDescent="0.2">
      <c r="B5664" s="197" t="s">
        <v>4430</v>
      </c>
      <c r="C5664" s="198">
        <v>10.425180640000001</v>
      </c>
      <c r="D5664" s="209">
        <v>42.814586470000002</v>
      </c>
      <c r="E5664" s="200">
        <v>49015</v>
      </c>
    </row>
    <row r="5665" spans="2:5" x14ac:dyDescent="0.2">
      <c r="B5665" s="197" t="s">
        <v>4431</v>
      </c>
      <c r="C5665" s="198">
        <v>10.399261620000001</v>
      </c>
      <c r="D5665" s="209">
        <v>42.812963760000002</v>
      </c>
      <c r="E5665" s="200">
        <v>49016</v>
      </c>
    </row>
    <row r="5666" spans="2:5" x14ac:dyDescent="0.2">
      <c r="B5666" s="197" t="s">
        <v>3931</v>
      </c>
      <c r="C5666" s="198">
        <v>10.802901179999999</v>
      </c>
      <c r="D5666" s="209">
        <v>44.809319940000002</v>
      </c>
      <c r="E5666" s="200">
        <v>35034</v>
      </c>
    </row>
    <row r="5667" spans="2:5" x14ac:dyDescent="0.2">
      <c r="B5667" s="197" t="s">
        <v>4880</v>
      </c>
      <c r="C5667" s="198">
        <v>12.99949492</v>
      </c>
      <c r="D5667" s="209">
        <v>42.061369800000001</v>
      </c>
      <c r="E5667" s="200">
        <v>58083</v>
      </c>
    </row>
    <row r="5668" spans="2:5" x14ac:dyDescent="0.2">
      <c r="B5668" s="195" t="s">
        <v>7403</v>
      </c>
      <c r="C5668" s="196">
        <v>8.5384729900000007</v>
      </c>
      <c r="D5668" s="208">
        <v>39.996545320000003</v>
      </c>
      <c r="E5668" s="200">
        <v>95043</v>
      </c>
    </row>
    <row r="5669" spans="2:5" x14ac:dyDescent="0.2">
      <c r="B5669" s="197" t="s">
        <v>4083</v>
      </c>
      <c r="C5669" s="198">
        <v>11.72454789</v>
      </c>
      <c r="D5669" s="209">
        <v>44.276158180000003</v>
      </c>
      <c r="E5669" s="200">
        <v>39015</v>
      </c>
    </row>
    <row r="5670" spans="2:5" x14ac:dyDescent="0.2">
      <c r="B5670" s="197" t="s">
        <v>3978</v>
      </c>
      <c r="C5670" s="198">
        <v>10.65302864</v>
      </c>
      <c r="D5670" s="209">
        <v>44.230491649999998</v>
      </c>
      <c r="E5670" s="200">
        <v>36035</v>
      </c>
    </row>
    <row r="5671" spans="2:5" x14ac:dyDescent="0.2">
      <c r="B5671" s="195" t="s">
        <v>1450</v>
      </c>
      <c r="C5671" s="196">
        <v>9.7381499900000001</v>
      </c>
      <c r="D5671" s="208">
        <v>44.09973171</v>
      </c>
      <c r="E5671" s="200">
        <v>11024</v>
      </c>
    </row>
    <row r="5672" spans="2:5" x14ac:dyDescent="0.2">
      <c r="B5672" s="195" t="s">
        <v>6294</v>
      </c>
      <c r="C5672" s="196">
        <v>15.67379736</v>
      </c>
      <c r="D5672" s="208">
        <v>40.926997239999999</v>
      </c>
      <c r="E5672" s="200">
        <v>76066</v>
      </c>
    </row>
    <row r="5673" spans="2:5" x14ac:dyDescent="0.2">
      <c r="B5673" s="195" t="s">
        <v>7347</v>
      </c>
      <c r="C5673" s="196">
        <v>14.139938040000001</v>
      </c>
      <c r="D5673" s="208">
        <v>41.712246280000002</v>
      </c>
      <c r="E5673" s="200">
        <v>94039</v>
      </c>
    </row>
    <row r="5674" spans="2:5" x14ac:dyDescent="0.2">
      <c r="B5674" s="197" t="s">
        <v>5865</v>
      </c>
      <c r="C5674" s="198">
        <v>14.233654749999999</v>
      </c>
      <c r="D5674" s="209">
        <v>42.357480799999998</v>
      </c>
      <c r="E5674" s="200">
        <v>69072</v>
      </c>
    </row>
    <row r="5675" spans="2:5" x14ac:dyDescent="0.2">
      <c r="B5675" s="197" t="s">
        <v>5955</v>
      </c>
      <c r="C5675" s="198">
        <v>14.80653221</v>
      </c>
      <c r="D5675" s="209">
        <v>41.688546670000001</v>
      </c>
      <c r="E5675" s="200">
        <v>70058</v>
      </c>
    </row>
    <row r="5676" spans="2:5" x14ac:dyDescent="0.2">
      <c r="B5676" s="195" t="s">
        <v>6295</v>
      </c>
      <c r="C5676" s="196">
        <v>15.72739325</v>
      </c>
      <c r="D5676" s="208">
        <v>40.912851779999997</v>
      </c>
      <c r="E5676" s="200">
        <v>76067</v>
      </c>
    </row>
    <row r="5677" spans="2:5" x14ac:dyDescent="0.2">
      <c r="B5677" s="197" t="s">
        <v>5956</v>
      </c>
      <c r="C5677" s="198">
        <v>14.66280057</v>
      </c>
      <c r="D5677" s="209">
        <v>41.611262230000001</v>
      </c>
      <c r="E5677" s="200">
        <v>70059</v>
      </c>
    </row>
    <row r="5678" spans="2:5" x14ac:dyDescent="0.2">
      <c r="B5678" s="195" t="s">
        <v>2674</v>
      </c>
      <c r="C5678" s="196">
        <v>9.7273040700000006</v>
      </c>
      <c r="D5678" s="208">
        <v>45.301632220000002</v>
      </c>
      <c r="E5678" s="200">
        <v>19080</v>
      </c>
    </row>
    <row r="5679" spans="2:5" x14ac:dyDescent="0.2">
      <c r="B5679" s="195" t="s">
        <v>2675</v>
      </c>
      <c r="C5679" s="196">
        <v>9.6908596800000009</v>
      </c>
      <c r="D5679" s="208">
        <v>45.335486349999996</v>
      </c>
      <c r="E5679" s="200">
        <v>19081</v>
      </c>
    </row>
    <row r="5680" spans="2:5" x14ac:dyDescent="0.2">
      <c r="B5680" s="195" t="s">
        <v>2676</v>
      </c>
      <c r="C5680" s="196">
        <v>9.7045436600000006</v>
      </c>
      <c r="D5680" s="208">
        <v>45.305990950000002</v>
      </c>
      <c r="E5680" s="200">
        <v>19082</v>
      </c>
    </row>
    <row r="5681" spans="2:5" x14ac:dyDescent="0.2">
      <c r="B5681" s="197" t="s">
        <v>4461</v>
      </c>
      <c r="C5681" s="198">
        <v>10.5997036</v>
      </c>
      <c r="D5681" s="209">
        <v>43.364683229999997</v>
      </c>
      <c r="E5681" s="200">
        <v>50030</v>
      </c>
    </row>
    <row r="5682" spans="2:5" x14ac:dyDescent="0.2">
      <c r="B5682" s="197" t="s">
        <v>4299</v>
      </c>
      <c r="C5682" s="198">
        <v>13.76264711</v>
      </c>
      <c r="D5682" s="209">
        <v>43.000166380000003</v>
      </c>
      <c r="E5682" s="200">
        <v>44063</v>
      </c>
    </row>
    <row r="5683" spans="2:5" x14ac:dyDescent="0.2">
      <c r="B5683" s="197" t="s">
        <v>4258</v>
      </c>
      <c r="C5683" s="198">
        <v>13.367495699999999</v>
      </c>
      <c r="D5683" s="209">
        <v>43.143048950000001</v>
      </c>
      <c r="E5683" s="200">
        <v>43045</v>
      </c>
    </row>
    <row r="5684" spans="2:5" x14ac:dyDescent="0.2">
      <c r="B5684" s="197" t="s">
        <v>5009</v>
      </c>
      <c r="C5684" s="198">
        <v>13.42648911</v>
      </c>
      <c r="D5684" s="209">
        <v>41.612719439999999</v>
      </c>
      <c r="E5684" s="200">
        <v>60058</v>
      </c>
    </row>
    <row r="5685" spans="2:5" x14ac:dyDescent="0.2">
      <c r="B5685" s="195" t="s">
        <v>7025</v>
      </c>
      <c r="C5685" s="196">
        <v>15.20383515</v>
      </c>
      <c r="D5685" s="208">
        <v>37.731818500000003</v>
      </c>
      <c r="E5685" s="200">
        <v>87039</v>
      </c>
    </row>
    <row r="5686" spans="2:5" x14ac:dyDescent="0.2">
      <c r="B5686" s="195" t="s">
        <v>773</v>
      </c>
      <c r="C5686" s="196">
        <v>7.4006350899999997</v>
      </c>
      <c r="D5686" s="208">
        <v>44.350570879999999</v>
      </c>
      <c r="E5686" s="200">
        <v>4182</v>
      </c>
    </row>
    <row r="5687" spans="2:5" x14ac:dyDescent="0.2">
      <c r="B5687" s="195" t="s">
        <v>2998</v>
      </c>
      <c r="C5687" s="196">
        <v>10.83888821</v>
      </c>
      <c r="D5687" s="208">
        <v>45.885044059999998</v>
      </c>
      <c r="E5687" s="200">
        <v>22153</v>
      </c>
    </row>
    <row r="5688" spans="2:5" x14ac:dyDescent="0.2">
      <c r="B5688" s="195" t="s">
        <v>2133</v>
      </c>
      <c r="C5688" s="196">
        <v>10.03938351</v>
      </c>
      <c r="D5688" s="208">
        <v>45.77417492</v>
      </c>
      <c r="E5688" s="200">
        <v>16180</v>
      </c>
    </row>
    <row r="5689" spans="2:5" x14ac:dyDescent="0.2">
      <c r="B5689" s="195" t="s">
        <v>1273</v>
      </c>
      <c r="C5689" s="196">
        <v>7.8817121099999996</v>
      </c>
      <c r="D5689" s="208">
        <v>43.837524039999998</v>
      </c>
      <c r="E5689" s="200">
        <v>8050</v>
      </c>
    </row>
    <row r="5690" spans="2:5" x14ac:dyDescent="0.2">
      <c r="B5690" s="195" t="s">
        <v>316</v>
      </c>
      <c r="C5690" s="196">
        <v>7.8691992700000002</v>
      </c>
      <c r="D5690" s="208">
        <v>44.98628102</v>
      </c>
      <c r="E5690" s="200">
        <v>1215</v>
      </c>
    </row>
    <row r="5691" spans="2:5" x14ac:dyDescent="0.2">
      <c r="B5691" s="195" t="s">
        <v>479</v>
      </c>
      <c r="C5691" s="196">
        <v>7.9538290900000002</v>
      </c>
      <c r="D5691" s="208">
        <v>45.83327671</v>
      </c>
      <c r="E5691" s="200">
        <v>2114</v>
      </c>
    </row>
    <row r="5692" spans="2:5" x14ac:dyDescent="0.2">
      <c r="B5692" s="195" t="s">
        <v>314</v>
      </c>
      <c r="C5692" s="196">
        <v>7.8870446999999997</v>
      </c>
      <c r="D5692" s="208">
        <v>45.118806380000002</v>
      </c>
      <c r="E5692" s="200">
        <v>1213</v>
      </c>
    </row>
    <row r="5693" spans="2:5" x14ac:dyDescent="0.2">
      <c r="B5693" s="195" t="s">
        <v>1103</v>
      </c>
      <c r="C5693" s="196">
        <v>8.5502584699999993</v>
      </c>
      <c r="D5693" s="208">
        <v>44.711375609999997</v>
      </c>
      <c r="E5693" s="200">
        <v>6144</v>
      </c>
    </row>
    <row r="5694" spans="2:5" x14ac:dyDescent="0.2">
      <c r="B5694" s="195" t="s">
        <v>315</v>
      </c>
      <c r="C5694" s="196">
        <v>7.5232925699999997</v>
      </c>
      <c r="D5694" s="208">
        <v>45.034545170000001</v>
      </c>
      <c r="E5694" s="200">
        <v>1214</v>
      </c>
    </row>
    <row r="5695" spans="2:5" x14ac:dyDescent="0.2">
      <c r="B5695" s="195" t="s">
        <v>3321</v>
      </c>
      <c r="C5695" s="196">
        <v>12.02447609</v>
      </c>
      <c r="D5695" s="208">
        <v>46.253436370000003</v>
      </c>
      <c r="E5695" s="200">
        <v>25043</v>
      </c>
    </row>
    <row r="5696" spans="2:5" x14ac:dyDescent="0.2">
      <c r="B5696" s="195" t="s">
        <v>2524</v>
      </c>
      <c r="C5696" s="196">
        <v>9.0164472100000008</v>
      </c>
      <c r="D5696" s="208">
        <v>44.930531019999997</v>
      </c>
      <c r="E5696" s="200">
        <v>18122</v>
      </c>
    </row>
    <row r="5697" spans="2:5" x14ac:dyDescent="0.2">
      <c r="B5697" s="195" t="s">
        <v>317</v>
      </c>
      <c r="C5697" s="196">
        <v>7.6250615100000001</v>
      </c>
      <c r="D5697" s="208">
        <v>45.332315289999997</v>
      </c>
      <c r="E5697" s="200">
        <v>1216</v>
      </c>
    </row>
    <row r="5698" spans="2:5" x14ac:dyDescent="0.2">
      <c r="B5698" s="195" t="s">
        <v>318</v>
      </c>
      <c r="C5698" s="196">
        <v>7.7252213000000003</v>
      </c>
      <c r="D5698" s="208">
        <v>45.332794880000002</v>
      </c>
      <c r="E5698" s="200">
        <v>1217</v>
      </c>
    </row>
    <row r="5699" spans="2:5" x14ac:dyDescent="0.2">
      <c r="B5699" s="195" t="s">
        <v>2677</v>
      </c>
      <c r="C5699" s="196">
        <v>10.4687891</v>
      </c>
      <c r="D5699" s="208">
        <v>45.027858299999998</v>
      </c>
      <c r="E5699" s="200">
        <v>19083</v>
      </c>
    </row>
    <row r="5700" spans="2:5" x14ac:dyDescent="0.2">
      <c r="B5700" s="195" t="s">
        <v>2757</v>
      </c>
      <c r="C5700" s="196">
        <v>10.43101188</v>
      </c>
      <c r="D5700" s="208">
        <v>45.07056103</v>
      </c>
      <c r="E5700" s="200">
        <v>20050</v>
      </c>
    </row>
    <row r="5701" spans="2:5" x14ac:dyDescent="0.2">
      <c r="B5701" s="195" t="s">
        <v>1104</v>
      </c>
      <c r="C5701" s="196">
        <v>8.7156948500000002</v>
      </c>
      <c r="D5701" s="208">
        <v>44.977659729999999</v>
      </c>
      <c r="E5701" s="200">
        <v>6145</v>
      </c>
    </row>
    <row r="5702" spans="2:5" x14ac:dyDescent="0.2">
      <c r="B5702" s="195" t="s">
        <v>319</v>
      </c>
      <c r="C5702" s="196">
        <v>7.7171996099999998</v>
      </c>
      <c r="D5702" s="208">
        <v>45.251278990000003</v>
      </c>
      <c r="E5702" s="200">
        <v>1218</v>
      </c>
    </row>
    <row r="5703" spans="2:5" x14ac:dyDescent="0.2">
      <c r="B5703" s="195" t="s">
        <v>480</v>
      </c>
      <c r="C5703" s="196">
        <v>8.4183193000000003</v>
      </c>
      <c r="D5703" s="208">
        <v>45.212566870000003</v>
      </c>
      <c r="E5703" s="200">
        <v>2115</v>
      </c>
    </row>
    <row r="5704" spans="2:5" x14ac:dyDescent="0.2">
      <c r="B5704" s="197" t="s">
        <v>3736</v>
      </c>
      <c r="C5704" s="198">
        <v>13.030980449999999</v>
      </c>
      <c r="D5704" s="209">
        <v>46.125952009999999</v>
      </c>
      <c r="E5704" s="200">
        <v>30095</v>
      </c>
    </row>
    <row r="5705" spans="2:5" x14ac:dyDescent="0.2">
      <c r="B5705" s="195" t="s">
        <v>6296</v>
      </c>
      <c r="C5705" s="196">
        <v>15.757762619999999</v>
      </c>
      <c r="D5705" s="208">
        <v>40.077222849999998</v>
      </c>
      <c r="E5705" s="200">
        <v>76068</v>
      </c>
    </row>
    <row r="5706" spans="2:5" x14ac:dyDescent="0.2">
      <c r="B5706" s="197" t="s">
        <v>3846</v>
      </c>
      <c r="C5706" s="198">
        <v>9.5975640000000002</v>
      </c>
      <c r="D5706" s="209">
        <v>44.910708149999998</v>
      </c>
      <c r="E5706" s="200">
        <v>33038</v>
      </c>
    </row>
    <row r="5707" spans="2:5" x14ac:dyDescent="0.2">
      <c r="B5707" s="197" t="s">
        <v>3777</v>
      </c>
      <c r="C5707" s="198">
        <v>13.0526</v>
      </c>
      <c r="D5707" s="209">
        <v>45.867600000000003</v>
      </c>
      <c r="E5707" s="200">
        <v>30188</v>
      </c>
    </row>
    <row r="5708" spans="2:5" x14ac:dyDescent="0.2">
      <c r="B5708" s="197" t="s">
        <v>5670</v>
      </c>
      <c r="C5708" s="198">
        <v>14.06636277</v>
      </c>
      <c r="D5708" s="209">
        <v>41.870395010000003</v>
      </c>
      <c r="E5708" s="200">
        <v>66078</v>
      </c>
    </row>
    <row r="5709" spans="2:5" x14ac:dyDescent="0.2">
      <c r="B5709" s="197" t="s">
        <v>4784</v>
      </c>
      <c r="C5709" s="198">
        <v>12.85515228</v>
      </c>
      <c r="D5709" s="209">
        <v>42.516038309999999</v>
      </c>
      <c r="E5709" s="200">
        <v>57060</v>
      </c>
    </row>
    <row r="5710" spans="2:5" x14ac:dyDescent="0.2">
      <c r="B5710" s="195" t="s">
        <v>320</v>
      </c>
      <c r="C5710" s="196">
        <v>7.53394487</v>
      </c>
      <c r="D5710" s="208">
        <v>45.070628540000001</v>
      </c>
      <c r="E5710" s="200">
        <v>1219</v>
      </c>
    </row>
    <row r="5711" spans="2:5" x14ac:dyDescent="0.2">
      <c r="B5711" s="195" t="s">
        <v>3129</v>
      </c>
      <c r="C5711" s="196">
        <v>10.81250539</v>
      </c>
      <c r="D5711" s="208">
        <v>45.57114567</v>
      </c>
      <c r="E5711" s="200">
        <v>23062</v>
      </c>
    </row>
    <row r="5712" spans="2:5" x14ac:dyDescent="0.2">
      <c r="B5712" s="195" t="s">
        <v>2678</v>
      </c>
      <c r="C5712" s="196">
        <v>9.5135680699999998</v>
      </c>
      <c r="D5712" s="208">
        <v>45.469639950000001</v>
      </c>
      <c r="E5712" s="200">
        <v>19084</v>
      </c>
    </row>
    <row r="5713" spans="2:5" x14ac:dyDescent="0.2">
      <c r="B5713" s="195" t="s">
        <v>6655</v>
      </c>
      <c r="C5713" s="196">
        <v>15.95875839</v>
      </c>
      <c r="D5713" s="208">
        <v>38.411854249999998</v>
      </c>
      <c r="E5713" s="200">
        <v>80065</v>
      </c>
    </row>
    <row r="5714" spans="2:5" x14ac:dyDescent="0.2">
      <c r="B5714" s="197" t="s">
        <v>4062</v>
      </c>
      <c r="C5714" s="198">
        <v>11.76486674</v>
      </c>
      <c r="D5714" s="209">
        <v>44.945374149999999</v>
      </c>
      <c r="E5714" s="200">
        <v>38020</v>
      </c>
    </row>
    <row r="5715" spans="2:5" x14ac:dyDescent="0.2">
      <c r="B5715" s="195" t="s">
        <v>3249</v>
      </c>
      <c r="C5715" s="196">
        <v>11.478298479999999</v>
      </c>
      <c r="D5715" s="208">
        <v>45.868564669999998</v>
      </c>
      <c r="E5715" s="200">
        <v>24085</v>
      </c>
    </row>
    <row r="5716" spans="2:5" x14ac:dyDescent="0.2">
      <c r="B5716" s="195" t="s">
        <v>774</v>
      </c>
      <c r="C5716" s="196">
        <v>7.4561399599999998</v>
      </c>
      <c r="D5716" s="208">
        <v>44.270132539999999</v>
      </c>
      <c r="E5716" s="200">
        <v>4183</v>
      </c>
    </row>
    <row r="5717" spans="2:5" x14ac:dyDescent="0.2">
      <c r="B5717" s="195" t="s">
        <v>775</v>
      </c>
      <c r="C5717" s="196">
        <v>8.0225464199999994</v>
      </c>
      <c r="D5717" s="208">
        <v>44.417164890000002</v>
      </c>
      <c r="E5717" s="200">
        <v>4184</v>
      </c>
    </row>
    <row r="5718" spans="2:5" x14ac:dyDescent="0.2">
      <c r="B5718" s="195" t="s">
        <v>481</v>
      </c>
      <c r="C5718" s="196">
        <v>8.2889284599999993</v>
      </c>
      <c r="D5718" s="208">
        <v>45.608623950000002</v>
      </c>
      <c r="E5718" s="200">
        <v>2116</v>
      </c>
    </row>
    <row r="5719" spans="2:5" x14ac:dyDescent="0.2">
      <c r="B5719" s="195" t="s">
        <v>930</v>
      </c>
      <c r="C5719" s="196">
        <v>8.0266128299999995</v>
      </c>
      <c r="D5719" s="208">
        <v>44.951501229999998</v>
      </c>
      <c r="E5719" s="200">
        <v>5091</v>
      </c>
    </row>
    <row r="5720" spans="2:5" x14ac:dyDescent="0.2">
      <c r="B5720" s="195" t="s">
        <v>321</v>
      </c>
      <c r="C5720" s="196">
        <v>7.5701592800000004</v>
      </c>
      <c r="D5720" s="208">
        <v>45.200082620000003</v>
      </c>
      <c r="E5720" s="200">
        <v>1220</v>
      </c>
    </row>
    <row r="5721" spans="2:5" x14ac:dyDescent="0.2">
      <c r="B5721" s="195" t="s">
        <v>7595</v>
      </c>
      <c r="C5721" s="196">
        <v>9.4398134999999996</v>
      </c>
      <c r="D5721" s="208">
        <v>45.688824310000001</v>
      </c>
      <c r="E5721" s="200">
        <v>97071</v>
      </c>
    </row>
    <row r="5722" spans="2:5" x14ac:dyDescent="0.2">
      <c r="B5722" s="195" t="s">
        <v>2525</v>
      </c>
      <c r="C5722" s="196">
        <v>8.5939575000000001</v>
      </c>
      <c r="D5722" s="208">
        <v>45.289116040000003</v>
      </c>
      <c r="E5722" s="200">
        <v>18123</v>
      </c>
    </row>
    <row r="5723" spans="2:5" x14ac:dyDescent="0.2">
      <c r="B5723" s="195" t="s">
        <v>1922</v>
      </c>
      <c r="C5723" s="196">
        <v>8.7629164900000003</v>
      </c>
      <c r="D5723" s="208">
        <v>45.534944850000002</v>
      </c>
      <c r="E5723" s="200">
        <v>15183</v>
      </c>
    </row>
    <row r="5724" spans="2:5" x14ac:dyDescent="0.2">
      <c r="B5724" s="195" t="s">
        <v>2679</v>
      </c>
      <c r="C5724" s="196">
        <v>10.078600160000001</v>
      </c>
      <c r="D5724" s="208">
        <v>45.26006795</v>
      </c>
      <c r="E5724" s="200">
        <v>19085</v>
      </c>
    </row>
    <row r="5725" spans="2:5" x14ac:dyDescent="0.2">
      <c r="B5725" s="195" t="s">
        <v>2526</v>
      </c>
      <c r="C5725" s="196">
        <v>9.1486542800000006</v>
      </c>
      <c r="D5725" s="208">
        <v>45.048421050000002</v>
      </c>
      <c r="E5725" s="200">
        <v>18124</v>
      </c>
    </row>
    <row r="5726" spans="2:5" x14ac:dyDescent="0.2">
      <c r="B5726" s="195" t="s">
        <v>1923</v>
      </c>
      <c r="C5726" s="196">
        <v>8.8904061999999993</v>
      </c>
      <c r="D5726" s="208">
        <v>45.437565409999998</v>
      </c>
      <c r="E5726" s="200">
        <v>15184</v>
      </c>
    </row>
    <row r="5727" spans="2:5" x14ac:dyDescent="0.2">
      <c r="B5727" s="195" t="s">
        <v>931</v>
      </c>
      <c r="C5727" s="196">
        <v>8.1000560000000004</v>
      </c>
      <c r="D5727" s="208">
        <v>45.102332310000001</v>
      </c>
      <c r="E5727" s="200">
        <v>5092</v>
      </c>
    </row>
    <row r="5728" spans="2:5" x14ac:dyDescent="0.2">
      <c r="B5728" s="195" t="s">
        <v>776</v>
      </c>
      <c r="C5728" s="196">
        <v>7.5111627399999996</v>
      </c>
      <c r="D5728" s="208">
        <v>44.294229680000001</v>
      </c>
      <c r="E5728" s="200">
        <v>4185</v>
      </c>
    </row>
    <row r="5729" spans="2:5" x14ac:dyDescent="0.2">
      <c r="B5729" s="195" t="s">
        <v>777</v>
      </c>
      <c r="C5729" s="196">
        <v>7.8902068400000003</v>
      </c>
      <c r="D5729" s="208">
        <v>44.304995599999998</v>
      </c>
      <c r="E5729" s="200">
        <v>4186</v>
      </c>
    </row>
    <row r="5730" spans="2:5" x14ac:dyDescent="0.2">
      <c r="B5730" s="195" t="s">
        <v>322</v>
      </c>
      <c r="C5730" s="196">
        <v>7.5785370399999996</v>
      </c>
      <c r="D5730" s="208">
        <v>45.309407210000003</v>
      </c>
      <c r="E5730" s="200">
        <v>1221</v>
      </c>
    </row>
    <row r="5731" spans="2:5" x14ac:dyDescent="0.2">
      <c r="B5731" s="197" t="s">
        <v>4881</v>
      </c>
      <c r="C5731" s="198">
        <v>13.02386774</v>
      </c>
      <c r="D5731" s="209">
        <v>41.954974069999999</v>
      </c>
      <c r="E5731" s="200">
        <v>58084</v>
      </c>
    </row>
    <row r="5732" spans="2:5" x14ac:dyDescent="0.2">
      <c r="B5732" s="195" t="s">
        <v>779</v>
      </c>
      <c r="C5732" s="196">
        <v>7.9511450699999999</v>
      </c>
      <c r="D5732" s="208">
        <v>44.444091319999998</v>
      </c>
      <c r="E5732" s="200">
        <v>4188</v>
      </c>
    </row>
    <row r="5733" spans="2:5" x14ac:dyDescent="0.2">
      <c r="B5733" s="195" t="s">
        <v>932</v>
      </c>
      <c r="C5733" s="196">
        <v>8.2858154600000002</v>
      </c>
      <c r="D5733" s="208">
        <v>44.873877450000002</v>
      </c>
      <c r="E5733" s="200">
        <v>5093</v>
      </c>
    </row>
    <row r="5734" spans="2:5" x14ac:dyDescent="0.2">
      <c r="B5734" s="197" t="s">
        <v>5010</v>
      </c>
      <c r="C5734" s="198">
        <v>13.583736399999999</v>
      </c>
      <c r="D5734" s="209">
        <v>41.587533550000003</v>
      </c>
      <c r="E5734" s="200">
        <v>60059</v>
      </c>
    </row>
    <row r="5735" spans="2:5" x14ac:dyDescent="0.2">
      <c r="B5735" s="197" t="s">
        <v>5111</v>
      </c>
      <c r="C5735" s="198">
        <v>13.896622430000001</v>
      </c>
      <c r="D5735" s="209">
        <v>41.39470214</v>
      </c>
      <c r="E5735" s="200">
        <v>61069</v>
      </c>
    </row>
    <row r="5736" spans="2:5" x14ac:dyDescent="0.2">
      <c r="B5736" s="195" t="s">
        <v>780</v>
      </c>
      <c r="C5736" s="196">
        <v>7.7456977299999998</v>
      </c>
      <c r="D5736" s="208">
        <v>44.430177360000002</v>
      </c>
      <c r="E5736" s="200">
        <v>4189</v>
      </c>
    </row>
    <row r="5737" spans="2:5" x14ac:dyDescent="0.2">
      <c r="B5737" s="195" t="s">
        <v>2527</v>
      </c>
      <c r="C5737" s="196">
        <v>9.2521665599999992</v>
      </c>
      <c r="D5737" s="208">
        <v>44.971584309999997</v>
      </c>
      <c r="E5737" s="200">
        <v>18125</v>
      </c>
    </row>
    <row r="5738" spans="2:5" x14ac:dyDescent="0.2">
      <c r="B5738" s="197" t="s">
        <v>5672</v>
      </c>
      <c r="C5738" s="198">
        <v>13.068216919999999</v>
      </c>
      <c r="D5738" s="209">
        <v>42.026267279999999</v>
      </c>
      <c r="E5738" s="200">
        <v>66080</v>
      </c>
    </row>
    <row r="5739" spans="2:5" x14ac:dyDescent="0.2">
      <c r="B5739" s="197" t="s">
        <v>5673</v>
      </c>
      <c r="C5739" s="198">
        <v>13.489395930000001</v>
      </c>
      <c r="D5739" s="209">
        <v>42.236784960000001</v>
      </c>
      <c r="E5739" s="200">
        <v>66081</v>
      </c>
    </row>
    <row r="5740" spans="2:5" x14ac:dyDescent="0.2">
      <c r="B5740" s="197" t="s">
        <v>4882</v>
      </c>
      <c r="C5740" s="198">
        <v>12.94559134</v>
      </c>
      <c r="D5740" s="209">
        <v>41.84634046</v>
      </c>
      <c r="E5740" s="200">
        <v>58085</v>
      </c>
    </row>
    <row r="5741" spans="2:5" x14ac:dyDescent="0.2">
      <c r="B5741" s="197" t="s">
        <v>5674</v>
      </c>
      <c r="C5741" s="198">
        <v>13.518662109999999</v>
      </c>
      <c r="D5741" s="209">
        <v>42.20778601</v>
      </c>
      <c r="E5741" s="200">
        <v>66082</v>
      </c>
    </row>
    <row r="5742" spans="2:5" x14ac:dyDescent="0.2">
      <c r="B5742" s="195" t="s">
        <v>7725</v>
      </c>
      <c r="C5742" s="196">
        <v>17.00234034</v>
      </c>
      <c r="D5742" s="208">
        <v>39.191709330000002</v>
      </c>
      <c r="E5742" s="200">
        <v>101019</v>
      </c>
    </row>
    <row r="5743" spans="2:5" x14ac:dyDescent="0.2">
      <c r="B5743" s="197" t="s">
        <v>4883</v>
      </c>
      <c r="C5743" s="198">
        <v>12.70842384</v>
      </c>
      <c r="D5743" s="209">
        <v>41.761998409999997</v>
      </c>
      <c r="E5743" s="200">
        <v>58086</v>
      </c>
    </row>
    <row r="5744" spans="2:5" x14ac:dyDescent="0.2">
      <c r="B5744" s="195" t="s">
        <v>1106</v>
      </c>
      <c r="C5744" s="196">
        <v>8.6472866600000007</v>
      </c>
      <c r="D5744" s="208">
        <v>44.67110005</v>
      </c>
      <c r="E5744" s="200">
        <v>6147</v>
      </c>
    </row>
    <row r="5745" spans="2:5" x14ac:dyDescent="0.2">
      <c r="B5745" s="195" t="s">
        <v>6460</v>
      </c>
      <c r="C5745" s="196">
        <v>16.575351130000001</v>
      </c>
      <c r="D5745" s="208">
        <v>40.110565970000003</v>
      </c>
      <c r="E5745" s="200">
        <v>78103</v>
      </c>
    </row>
    <row r="5746" spans="2:5" x14ac:dyDescent="0.2">
      <c r="B5746" s="197" t="s">
        <v>4940</v>
      </c>
      <c r="C5746" s="198">
        <v>12.919863680000001</v>
      </c>
      <c r="D5746" s="209">
        <v>41.67836612</v>
      </c>
      <c r="E5746" s="200">
        <v>59022</v>
      </c>
    </row>
    <row r="5747" spans="2:5" x14ac:dyDescent="0.2">
      <c r="B5747" s="197" t="s">
        <v>5675</v>
      </c>
      <c r="C5747" s="198">
        <v>13.97694415</v>
      </c>
      <c r="D5747" s="209">
        <v>41.93478803</v>
      </c>
      <c r="E5747" s="200">
        <v>66083</v>
      </c>
    </row>
    <row r="5748" spans="2:5" x14ac:dyDescent="0.2">
      <c r="B5748" s="195" t="s">
        <v>3322</v>
      </c>
      <c r="C5748" s="196">
        <v>11.977539589999999</v>
      </c>
      <c r="D5748" s="208">
        <v>46.434706589999998</v>
      </c>
      <c r="E5748" s="200">
        <v>25044</v>
      </c>
    </row>
    <row r="5749" spans="2:5" x14ac:dyDescent="0.2">
      <c r="B5749" s="197" t="s">
        <v>4885</v>
      </c>
      <c r="C5749" s="198">
        <v>12.76324846</v>
      </c>
      <c r="D5749" s="209">
        <v>41.794223590000001</v>
      </c>
      <c r="E5749" s="200">
        <v>58088</v>
      </c>
    </row>
    <row r="5750" spans="2:5" x14ac:dyDescent="0.2">
      <c r="B5750" s="197" t="s">
        <v>4108</v>
      </c>
      <c r="C5750" s="198">
        <v>11.84223308</v>
      </c>
      <c r="D5750" s="209">
        <v>44.061454599999998</v>
      </c>
      <c r="E5750" s="200">
        <v>40036</v>
      </c>
    </row>
    <row r="5751" spans="2:5" x14ac:dyDescent="0.2">
      <c r="B5751" s="197" t="s">
        <v>5393</v>
      </c>
      <c r="C5751" s="198">
        <v>15.16512361</v>
      </c>
      <c r="D5751" s="209">
        <v>40.951014860000001</v>
      </c>
      <c r="E5751" s="200">
        <v>64079</v>
      </c>
    </row>
    <row r="5752" spans="2:5" x14ac:dyDescent="0.2">
      <c r="B5752" s="197" t="s">
        <v>5867</v>
      </c>
      <c r="C5752" s="198">
        <v>14.464951599999999</v>
      </c>
      <c r="D5752" s="209">
        <v>42.251103839999999</v>
      </c>
      <c r="E5752" s="200">
        <v>69074</v>
      </c>
    </row>
    <row r="5753" spans="2:5" x14ac:dyDescent="0.2">
      <c r="B5753" s="197" t="s">
        <v>5736</v>
      </c>
      <c r="C5753" s="198">
        <v>13.52689341</v>
      </c>
      <c r="D5753" s="209">
        <v>42.685841629999999</v>
      </c>
      <c r="E5753" s="200">
        <v>67036</v>
      </c>
    </row>
    <row r="5754" spans="2:5" x14ac:dyDescent="0.2">
      <c r="B5754" s="197" t="s">
        <v>4886</v>
      </c>
      <c r="C5754" s="198">
        <v>13.02446967</v>
      </c>
      <c r="D5754" s="209">
        <v>41.910522190000002</v>
      </c>
      <c r="E5754" s="200">
        <v>58089</v>
      </c>
    </row>
    <row r="5755" spans="2:5" x14ac:dyDescent="0.2">
      <c r="B5755" s="197" t="s">
        <v>4786</v>
      </c>
      <c r="C5755" s="198">
        <v>12.925763630000001</v>
      </c>
      <c r="D5755" s="209">
        <v>42.274219109999997</v>
      </c>
      <c r="E5755" s="200">
        <v>57062</v>
      </c>
    </row>
    <row r="5756" spans="2:5" x14ac:dyDescent="0.2">
      <c r="B5756" s="195" t="s">
        <v>2528</v>
      </c>
      <c r="C5756" s="196">
        <v>9.0959654200000006</v>
      </c>
      <c r="D5756" s="208">
        <v>44.912758629999999</v>
      </c>
      <c r="E5756" s="200">
        <v>18126</v>
      </c>
    </row>
    <row r="5757" spans="2:5" x14ac:dyDescent="0.2">
      <c r="B5757" s="197" t="s">
        <v>5392</v>
      </c>
      <c r="C5757" s="198">
        <v>14.7164608</v>
      </c>
      <c r="D5757" s="209">
        <v>41.018100070000003</v>
      </c>
      <c r="E5757" s="200">
        <v>64078</v>
      </c>
    </row>
    <row r="5758" spans="2:5" x14ac:dyDescent="0.2">
      <c r="B5758" s="195" t="s">
        <v>7724</v>
      </c>
      <c r="C5758" s="196">
        <v>16.871730660000001</v>
      </c>
      <c r="D5758" s="208">
        <v>39.133951160000002</v>
      </c>
      <c r="E5758" s="200">
        <v>101018</v>
      </c>
    </row>
    <row r="5759" spans="2:5" x14ac:dyDescent="0.2">
      <c r="B5759" s="197" t="s">
        <v>3885</v>
      </c>
      <c r="C5759" s="198">
        <v>10.21812063</v>
      </c>
      <c r="D5759" s="209">
        <v>45.008118439999997</v>
      </c>
      <c r="E5759" s="200">
        <v>34030</v>
      </c>
    </row>
    <row r="5760" spans="2:5" x14ac:dyDescent="0.2">
      <c r="B5760" s="195" t="s">
        <v>778</v>
      </c>
      <c r="C5760" s="196">
        <v>7.3407470899999998</v>
      </c>
      <c r="D5760" s="208">
        <v>44.476295219999997</v>
      </c>
      <c r="E5760" s="200">
        <v>4187</v>
      </c>
    </row>
    <row r="5761" spans="2:5" x14ac:dyDescent="0.2">
      <c r="B5761" s="197" t="s">
        <v>5671</v>
      </c>
      <c r="C5761" s="198">
        <v>13.889983089999999</v>
      </c>
      <c r="D5761" s="209">
        <v>42.122309979999997</v>
      </c>
      <c r="E5761" s="200">
        <v>66079</v>
      </c>
    </row>
    <row r="5762" spans="2:5" x14ac:dyDescent="0.2">
      <c r="B5762" s="197" t="s">
        <v>5540</v>
      </c>
      <c r="C5762" s="198">
        <v>15.19428476</v>
      </c>
      <c r="D5762" s="209">
        <v>40.426046079999999</v>
      </c>
      <c r="E5762" s="200">
        <v>65106</v>
      </c>
    </row>
    <row r="5763" spans="2:5" x14ac:dyDescent="0.2">
      <c r="B5763" s="195" t="s">
        <v>6864</v>
      </c>
      <c r="C5763" s="196">
        <v>15.26846879</v>
      </c>
      <c r="D5763" s="208">
        <v>37.929876229999998</v>
      </c>
      <c r="E5763" s="200">
        <v>83071</v>
      </c>
    </row>
    <row r="5764" spans="2:5" x14ac:dyDescent="0.2">
      <c r="B5764" s="197" t="s">
        <v>4300</v>
      </c>
      <c r="C5764" s="198">
        <v>13.4752157</v>
      </c>
      <c r="D5764" s="209">
        <v>42.861267329999997</v>
      </c>
      <c r="E5764" s="200">
        <v>44064</v>
      </c>
    </row>
    <row r="5765" spans="2:5" x14ac:dyDescent="0.2">
      <c r="B5765" s="195" t="s">
        <v>6656</v>
      </c>
      <c r="C5765" s="196">
        <v>15.899603989999999</v>
      </c>
      <c r="D5765" s="208">
        <v>38.045910190000001</v>
      </c>
      <c r="E5765" s="200">
        <v>80066</v>
      </c>
    </row>
    <row r="5766" spans="2:5" x14ac:dyDescent="0.2">
      <c r="B5766" s="195" t="s">
        <v>1105</v>
      </c>
      <c r="C5766" s="196">
        <v>9.0277694400000001</v>
      </c>
      <c r="D5766" s="208">
        <v>44.677712110000002</v>
      </c>
      <c r="E5766" s="200">
        <v>6146</v>
      </c>
    </row>
    <row r="5767" spans="2:5" x14ac:dyDescent="0.2">
      <c r="B5767" s="195" t="s">
        <v>781</v>
      </c>
      <c r="C5767" s="196">
        <v>7.74587877</v>
      </c>
      <c r="D5767" s="208">
        <v>44.318426039999999</v>
      </c>
      <c r="E5767" s="200">
        <v>4190</v>
      </c>
    </row>
    <row r="5768" spans="2:5" x14ac:dyDescent="0.2">
      <c r="B5768" s="197" t="s">
        <v>6106</v>
      </c>
      <c r="C5768" s="198">
        <v>17.388871559999998</v>
      </c>
      <c r="D5768" s="209">
        <v>40.437687779999997</v>
      </c>
      <c r="E5768" s="200">
        <v>73023</v>
      </c>
    </row>
    <row r="5769" spans="2:5" x14ac:dyDescent="0.2">
      <c r="B5769" s="195" t="s">
        <v>2362</v>
      </c>
      <c r="C5769" s="196">
        <v>9.9119846000000003</v>
      </c>
      <c r="D5769" s="208">
        <v>45.464142619999997</v>
      </c>
      <c r="E5769" s="200">
        <v>17162</v>
      </c>
    </row>
    <row r="5770" spans="2:5" x14ac:dyDescent="0.2">
      <c r="B5770" s="197" t="s">
        <v>4884</v>
      </c>
      <c r="C5770" s="198">
        <v>12.89860198</v>
      </c>
      <c r="D5770" s="209">
        <v>42.050231629999999</v>
      </c>
      <c r="E5770" s="200">
        <v>58087</v>
      </c>
    </row>
    <row r="5771" spans="2:5" x14ac:dyDescent="0.2">
      <c r="B5771" s="197" t="s">
        <v>5541</v>
      </c>
      <c r="C5771" s="198">
        <v>15.43757851</v>
      </c>
      <c r="D5771" s="209">
        <v>40.106054739999998</v>
      </c>
      <c r="E5771" s="200">
        <v>65107</v>
      </c>
    </row>
    <row r="5772" spans="2:5" x14ac:dyDescent="0.2">
      <c r="B5772" s="197" t="s">
        <v>4939</v>
      </c>
      <c r="C5772" s="198">
        <v>13.15533995</v>
      </c>
      <c r="D5772" s="209">
        <v>41.526111749999998</v>
      </c>
      <c r="E5772" s="200">
        <v>59021</v>
      </c>
    </row>
    <row r="5773" spans="2:5" x14ac:dyDescent="0.2">
      <c r="B5773" s="197" t="s">
        <v>4564</v>
      </c>
      <c r="C5773" s="198">
        <v>11.50925451</v>
      </c>
      <c r="D5773" s="209">
        <v>42.784142660000001</v>
      </c>
      <c r="E5773" s="200">
        <v>53020</v>
      </c>
    </row>
    <row r="5774" spans="2:5" x14ac:dyDescent="0.2">
      <c r="B5774" s="195" t="s">
        <v>6865</v>
      </c>
      <c r="C5774" s="196">
        <v>15.39453262</v>
      </c>
      <c r="D5774" s="208">
        <v>37.975093090000001</v>
      </c>
      <c r="E5774" s="200">
        <v>83072</v>
      </c>
    </row>
    <row r="5775" spans="2:5" x14ac:dyDescent="0.2">
      <c r="B5775" s="195" t="s">
        <v>7348</v>
      </c>
      <c r="C5775" s="196">
        <v>14.34950282</v>
      </c>
      <c r="D5775" s="208">
        <v>41.492911560000003</v>
      </c>
      <c r="E5775" s="200">
        <v>94040</v>
      </c>
    </row>
    <row r="5776" spans="2:5" x14ac:dyDescent="0.2">
      <c r="B5776" s="195" t="s">
        <v>6772</v>
      </c>
      <c r="C5776" s="196">
        <v>13.15530062</v>
      </c>
      <c r="D5776" s="208">
        <v>37.838592900000002</v>
      </c>
      <c r="E5776" s="200">
        <v>82061</v>
      </c>
    </row>
    <row r="5777" spans="2:5" x14ac:dyDescent="0.2">
      <c r="B5777" s="197" t="s">
        <v>5112</v>
      </c>
      <c r="C5777" s="198">
        <v>13.97905493</v>
      </c>
      <c r="D5777" s="209">
        <v>41.286834169999999</v>
      </c>
      <c r="E5777" s="200">
        <v>61070</v>
      </c>
    </row>
    <row r="5778" spans="2:5" x14ac:dyDescent="0.2">
      <c r="B5778" s="197" t="s">
        <v>5866</v>
      </c>
      <c r="C5778" s="198">
        <v>14.121872010000001</v>
      </c>
      <c r="D5778" s="209">
        <v>42.247639929999998</v>
      </c>
      <c r="E5778" s="200">
        <v>69073</v>
      </c>
    </row>
    <row r="5779" spans="2:5" x14ac:dyDescent="0.2">
      <c r="B5779" s="197" t="s">
        <v>5781</v>
      </c>
      <c r="C5779" s="198">
        <v>14.023878180000001</v>
      </c>
      <c r="D5779" s="209">
        <v>42.213767079999997</v>
      </c>
      <c r="E5779" s="200">
        <v>68034</v>
      </c>
    </row>
    <row r="5780" spans="2:5" x14ac:dyDescent="0.2">
      <c r="B5780" s="195" t="s">
        <v>6297</v>
      </c>
      <c r="C5780" s="196">
        <v>16.205099669999999</v>
      </c>
      <c r="D5780" s="208">
        <v>40.214234920000003</v>
      </c>
      <c r="E5780" s="200">
        <v>76069</v>
      </c>
    </row>
    <row r="5781" spans="2:5" x14ac:dyDescent="0.2">
      <c r="B5781" s="197" t="s">
        <v>4785</v>
      </c>
      <c r="C5781" s="198">
        <v>12.692334450000001</v>
      </c>
      <c r="D5781" s="209">
        <v>42.320801160000002</v>
      </c>
      <c r="E5781" s="200">
        <v>57061</v>
      </c>
    </row>
    <row r="5782" spans="2:5" x14ac:dyDescent="0.2">
      <c r="B5782" s="195" t="s">
        <v>6773</v>
      </c>
      <c r="C5782" s="196">
        <v>13.639453700000001</v>
      </c>
      <c r="D5782" s="208">
        <v>37.806073079999997</v>
      </c>
      <c r="E5782" s="200">
        <v>82062</v>
      </c>
    </row>
    <row r="5783" spans="2:5" x14ac:dyDescent="0.2">
      <c r="B5783" s="197" t="s">
        <v>5542</v>
      </c>
      <c r="C5783" s="198">
        <v>14.692681110000001</v>
      </c>
      <c r="D5783" s="209">
        <v>40.762368389999999</v>
      </c>
      <c r="E5783" s="200">
        <v>65108</v>
      </c>
    </row>
    <row r="5784" spans="2:5" x14ac:dyDescent="0.2">
      <c r="B5784" s="197" t="s">
        <v>5289</v>
      </c>
      <c r="C5784" s="198">
        <v>14.562058090000001</v>
      </c>
      <c r="D5784" s="209">
        <v>40.97242207</v>
      </c>
      <c r="E5784" s="200">
        <v>63065</v>
      </c>
    </row>
    <row r="5785" spans="2:5" x14ac:dyDescent="0.2">
      <c r="B5785" s="197" t="s">
        <v>5676</v>
      </c>
      <c r="C5785" s="198">
        <v>14.07855708</v>
      </c>
      <c r="D5785" s="209">
        <v>41.846267709999999</v>
      </c>
      <c r="E5785" s="200">
        <v>66084</v>
      </c>
    </row>
    <row r="5786" spans="2:5" x14ac:dyDescent="0.2">
      <c r="B5786" s="197" t="s">
        <v>5113</v>
      </c>
      <c r="C5786" s="198">
        <v>14.223195390000001</v>
      </c>
      <c r="D5786" s="209">
        <v>41.274001849999998</v>
      </c>
      <c r="E5786" s="200">
        <v>61071</v>
      </c>
    </row>
    <row r="5787" spans="2:5" x14ac:dyDescent="0.2">
      <c r="B5787" s="197" t="s">
        <v>5868</v>
      </c>
      <c r="C5787" s="198">
        <v>14.306702270000001</v>
      </c>
      <c r="D5787" s="209">
        <v>42.0621504</v>
      </c>
      <c r="E5787" s="200">
        <v>69075</v>
      </c>
    </row>
    <row r="5788" spans="2:5" x14ac:dyDescent="0.2">
      <c r="B5788" s="197" t="s">
        <v>5011</v>
      </c>
      <c r="C5788" s="198">
        <v>13.66861615</v>
      </c>
      <c r="D5788" s="209">
        <v>41.551839510000001</v>
      </c>
      <c r="E5788" s="200">
        <v>60060</v>
      </c>
    </row>
    <row r="5789" spans="2:5" x14ac:dyDescent="0.2">
      <c r="B5789" s="197" t="s">
        <v>4941</v>
      </c>
      <c r="C5789" s="198">
        <v>13.212494789999999</v>
      </c>
      <c r="D5789" s="209">
        <v>41.479829029999998</v>
      </c>
      <c r="E5789" s="200">
        <v>59023</v>
      </c>
    </row>
    <row r="5790" spans="2:5" x14ac:dyDescent="0.2">
      <c r="B5790" s="195" t="s">
        <v>7349</v>
      </c>
      <c r="C5790" s="196">
        <v>14.231745030000001</v>
      </c>
      <c r="D5790" s="208">
        <v>41.698202780000003</v>
      </c>
      <c r="E5790" s="200">
        <v>94041</v>
      </c>
    </row>
    <row r="5791" spans="2:5" x14ac:dyDescent="0.2">
      <c r="B5791" s="195" t="s">
        <v>782</v>
      </c>
      <c r="C5791" s="196">
        <v>7.4413417300000004</v>
      </c>
      <c r="D5791" s="208">
        <v>44.341656069999999</v>
      </c>
      <c r="E5791" s="200">
        <v>4191</v>
      </c>
    </row>
    <row r="5792" spans="2:5" x14ac:dyDescent="0.2">
      <c r="B5792" s="197" t="s">
        <v>5869</v>
      </c>
      <c r="C5792" s="198">
        <v>14.47120846</v>
      </c>
      <c r="D5792" s="209">
        <v>41.938078040000001</v>
      </c>
      <c r="E5792" s="200">
        <v>69076</v>
      </c>
    </row>
    <row r="5793" spans="2:5" x14ac:dyDescent="0.2">
      <c r="B5793" s="197" t="s">
        <v>4565</v>
      </c>
      <c r="C5793" s="198">
        <v>11.16742825</v>
      </c>
      <c r="D5793" s="209">
        <v>43.011213490000003</v>
      </c>
      <c r="E5793" s="200">
        <v>53021</v>
      </c>
    </row>
    <row r="5794" spans="2:5" x14ac:dyDescent="0.2">
      <c r="B5794" s="195" t="s">
        <v>6866</v>
      </c>
      <c r="C5794" s="196">
        <v>15.374976159999999</v>
      </c>
      <c r="D5794" s="208">
        <v>38.18230046</v>
      </c>
      <c r="E5794" s="200">
        <v>83073</v>
      </c>
    </row>
    <row r="5795" spans="2:5" x14ac:dyDescent="0.2">
      <c r="B5795" s="195" t="s">
        <v>933</v>
      </c>
      <c r="C5795" s="196">
        <v>8.2719313099999994</v>
      </c>
      <c r="D5795" s="208">
        <v>44.592990810000003</v>
      </c>
      <c r="E5795" s="200">
        <v>5094</v>
      </c>
    </row>
    <row r="5796" spans="2:5" x14ac:dyDescent="0.2">
      <c r="B5796" s="195" t="s">
        <v>1344</v>
      </c>
      <c r="C5796" s="196">
        <v>8.1920121899999998</v>
      </c>
      <c r="D5796" s="208">
        <v>44.361885559999997</v>
      </c>
      <c r="E5796" s="200">
        <v>9054</v>
      </c>
    </row>
    <row r="5797" spans="2:5" x14ac:dyDescent="0.2">
      <c r="B5797" s="195" t="s">
        <v>783</v>
      </c>
      <c r="C5797" s="196">
        <v>7.48125617</v>
      </c>
      <c r="D5797" s="208">
        <v>44.314409939999997</v>
      </c>
      <c r="E5797" s="200">
        <v>4192</v>
      </c>
    </row>
    <row r="5798" spans="2:5" x14ac:dyDescent="0.2">
      <c r="B5798" s="197" t="s">
        <v>5957</v>
      </c>
      <c r="C5798" s="198">
        <v>14.599270519999999</v>
      </c>
      <c r="D5798" s="209">
        <v>41.834833089999997</v>
      </c>
      <c r="E5798" s="200">
        <v>70060</v>
      </c>
    </row>
    <row r="5799" spans="2:5" x14ac:dyDescent="0.2">
      <c r="B5799" s="195" t="s">
        <v>6657</v>
      </c>
      <c r="C5799" s="196">
        <v>16.40346997</v>
      </c>
      <c r="D5799" s="208">
        <v>38.325247750000003</v>
      </c>
      <c r="E5799" s="200">
        <v>80067</v>
      </c>
    </row>
    <row r="5800" spans="2:5" x14ac:dyDescent="0.2">
      <c r="B5800" s="195" t="s">
        <v>6867</v>
      </c>
      <c r="C5800" s="196">
        <v>15.0095185</v>
      </c>
      <c r="D5800" s="208">
        <v>37.932754969999998</v>
      </c>
      <c r="E5800" s="200">
        <v>83074</v>
      </c>
    </row>
    <row r="5801" spans="2:5" x14ac:dyDescent="0.2">
      <c r="B5801" s="195" t="s">
        <v>7350</v>
      </c>
      <c r="C5801" s="196">
        <v>14.085887270000001</v>
      </c>
      <c r="D5801" s="208">
        <v>41.624295240000002</v>
      </c>
      <c r="E5801" s="200">
        <v>94042</v>
      </c>
    </row>
    <row r="5802" spans="2:5" x14ac:dyDescent="0.2">
      <c r="B5802" s="195" t="s">
        <v>784</v>
      </c>
      <c r="C5802" s="196">
        <v>8.1752718299999998</v>
      </c>
      <c r="D5802" s="208">
        <v>44.637133210000002</v>
      </c>
      <c r="E5802" s="200">
        <v>4193</v>
      </c>
    </row>
    <row r="5803" spans="2:5" x14ac:dyDescent="0.2">
      <c r="B5803" s="195" t="s">
        <v>1451</v>
      </c>
      <c r="C5803" s="196">
        <v>9.7568905800000003</v>
      </c>
      <c r="D5803" s="208">
        <v>44.251190260000001</v>
      </c>
      <c r="E5803" s="200">
        <v>11025</v>
      </c>
    </row>
    <row r="5804" spans="2:5" x14ac:dyDescent="0.2">
      <c r="B5804" s="197" t="s">
        <v>5114</v>
      </c>
      <c r="C5804" s="198">
        <v>14.15764611</v>
      </c>
      <c r="D5804" s="209">
        <v>41.237159849999998</v>
      </c>
      <c r="E5804" s="200">
        <v>61072</v>
      </c>
    </row>
    <row r="5805" spans="2:5" x14ac:dyDescent="0.2">
      <c r="B5805" s="195" t="s">
        <v>1107</v>
      </c>
      <c r="C5805" s="196">
        <v>9.0500277100000002</v>
      </c>
      <c r="D5805" s="208">
        <v>44.706547120000003</v>
      </c>
      <c r="E5805" s="200">
        <v>6148</v>
      </c>
    </row>
    <row r="5806" spans="2:5" x14ac:dyDescent="0.2">
      <c r="B5806" s="195" t="s">
        <v>1274</v>
      </c>
      <c r="C5806" s="196">
        <v>7.6002947799999996</v>
      </c>
      <c r="D5806" s="208">
        <v>43.890176459999999</v>
      </c>
      <c r="E5806" s="200">
        <v>8051</v>
      </c>
    </row>
    <row r="5807" spans="2:5" x14ac:dyDescent="0.2">
      <c r="B5807" s="195" t="s">
        <v>934</v>
      </c>
      <c r="C5807" s="196">
        <v>8.3457239800000007</v>
      </c>
      <c r="D5807" s="208">
        <v>44.706950620000001</v>
      </c>
      <c r="E5807" s="200">
        <v>5095</v>
      </c>
    </row>
    <row r="5808" spans="2:5" x14ac:dyDescent="0.2">
      <c r="B5808" s="197" t="s">
        <v>6022</v>
      </c>
      <c r="C5808" s="198">
        <v>15.45988092</v>
      </c>
      <c r="D5808" s="209">
        <v>41.102790820000003</v>
      </c>
      <c r="E5808" s="200">
        <v>71042</v>
      </c>
    </row>
    <row r="5809" spans="2:5" x14ac:dyDescent="0.2">
      <c r="B5809" s="195" t="s">
        <v>935</v>
      </c>
      <c r="C5809" s="196">
        <v>8.3443270999999992</v>
      </c>
      <c r="D5809" s="208">
        <v>44.858868209999997</v>
      </c>
      <c r="E5809" s="200">
        <v>5096</v>
      </c>
    </row>
    <row r="5810" spans="2:5" x14ac:dyDescent="0.2">
      <c r="B5810" s="195" t="s">
        <v>1924</v>
      </c>
      <c r="C5810" s="196">
        <v>9.3570836499999999</v>
      </c>
      <c r="D5810" s="208">
        <v>45.473181769999997</v>
      </c>
      <c r="E5810" s="200">
        <v>15185</v>
      </c>
    </row>
    <row r="5811" spans="2:5" x14ac:dyDescent="0.2">
      <c r="B5811" s="195" t="s">
        <v>785</v>
      </c>
      <c r="C5811" s="196">
        <v>7.97610755</v>
      </c>
      <c r="D5811" s="208">
        <v>44.678453259999998</v>
      </c>
      <c r="E5811" s="200">
        <v>4194</v>
      </c>
    </row>
    <row r="5812" spans="2:5" x14ac:dyDescent="0.2">
      <c r="B5812" s="195" t="s">
        <v>786</v>
      </c>
      <c r="C5812" s="196">
        <v>8.0187357099999996</v>
      </c>
      <c r="D5812" s="208">
        <v>44.574108270000004</v>
      </c>
      <c r="E5812" s="200">
        <v>4195</v>
      </c>
    </row>
    <row r="5813" spans="2:5" x14ac:dyDescent="0.2">
      <c r="B5813" s="195" t="s">
        <v>787</v>
      </c>
      <c r="C5813" s="196">
        <v>8.0593157099999999</v>
      </c>
      <c r="D5813" s="208">
        <v>44.630612990000003</v>
      </c>
      <c r="E5813" s="200">
        <v>4196</v>
      </c>
    </row>
    <row r="5814" spans="2:5" x14ac:dyDescent="0.2">
      <c r="B5814" s="195" t="s">
        <v>2852</v>
      </c>
      <c r="C5814" s="196">
        <v>11.69495569</v>
      </c>
      <c r="D5814" s="208">
        <v>46.77932062</v>
      </c>
      <c r="E5814" s="200">
        <v>21075</v>
      </c>
    </row>
    <row r="5815" spans="2:5" x14ac:dyDescent="0.2">
      <c r="B5815" s="195" t="s">
        <v>2363</v>
      </c>
      <c r="C5815" s="196">
        <v>10.10929589</v>
      </c>
      <c r="D5815" s="208">
        <v>45.600587500000003</v>
      </c>
      <c r="E5815" s="200">
        <v>17163</v>
      </c>
    </row>
    <row r="5816" spans="2:5" x14ac:dyDescent="0.2">
      <c r="B5816" s="195" t="s">
        <v>1713</v>
      </c>
      <c r="C5816" s="196">
        <v>8.9133882599999996</v>
      </c>
      <c r="D5816" s="208">
        <v>45.822630590000003</v>
      </c>
      <c r="E5816" s="200">
        <v>13197</v>
      </c>
    </row>
    <row r="5817" spans="2:5" x14ac:dyDescent="0.2">
      <c r="B5817" s="197" t="s">
        <v>6023</v>
      </c>
      <c r="C5817" s="198">
        <v>15.881226359999999</v>
      </c>
      <c r="D5817" s="209">
        <v>41.928136840000001</v>
      </c>
      <c r="E5817" s="200">
        <v>71043</v>
      </c>
    </row>
    <row r="5818" spans="2:5" x14ac:dyDescent="0.2">
      <c r="B5818" s="195" t="s">
        <v>6868</v>
      </c>
      <c r="C5818" s="196">
        <v>15.16957002</v>
      </c>
      <c r="D5818" s="208">
        <v>38.110457390000001</v>
      </c>
      <c r="E5818" s="200">
        <v>83075</v>
      </c>
    </row>
    <row r="5819" spans="2:5" x14ac:dyDescent="0.2">
      <c r="B5819" s="195" t="s">
        <v>2758</v>
      </c>
      <c r="C5819" s="196">
        <v>10.62430268</v>
      </c>
      <c r="D5819" s="208">
        <v>45.199356819999998</v>
      </c>
      <c r="E5819" s="200">
        <v>20051</v>
      </c>
    </row>
    <row r="5820" spans="2:5" x14ac:dyDescent="0.2">
      <c r="B5820" s="195" t="s">
        <v>2364</v>
      </c>
      <c r="C5820" s="196">
        <v>10.49404</v>
      </c>
      <c r="D5820" s="208">
        <v>45.62400951</v>
      </c>
      <c r="E5820" s="200">
        <v>17164</v>
      </c>
    </row>
    <row r="5821" spans="2:5" x14ac:dyDescent="0.2">
      <c r="B5821" s="197" t="s">
        <v>5543</v>
      </c>
      <c r="C5821" s="198">
        <v>15.427233149999999</v>
      </c>
      <c r="D5821" s="209">
        <v>40.21046845</v>
      </c>
      <c r="E5821" s="200">
        <v>65109</v>
      </c>
    </row>
    <row r="5822" spans="2:5" x14ac:dyDescent="0.2">
      <c r="B5822" s="195" t="s">
        <v>7596</v>
      </c>
      <c r="C5822" s="196">
        <v>9.2669636200000003</v>
      </c>
      <c r="D5822" s="208">
        <v>45.783319110000001</v>
      </c>
      <c r="E5822" s="200">
        <v>97072</v>
      </c>
    </row>
    <row r="5823" spans="2:5" x14ac:dyDescent="0.2">
      <c r="B5823" s="195" t="s">
        <v>6461</v>
      </c>
      <c r="C5823" s="196">
        <v>16.158130539999998</v>
      </c>
      <c r="D5823" s="208">
        <v>39.616475800000003</v>
      </c>
      <c r="E5823" s="200">
        <v>78104</v>
      </c>
    </row>
    <row r="5824" spans="2:5" x14ac:dyDescent="0.2">
      <c r="B5824" s="195" t="s">
        <v>6658</v>
      </c>
      <c r="C5824" s="196">
        <v>15.76536718</v>
      </c>
      <c r="D5824" s="208">
        <v>37.924994810000001</v>
      </c>
      <c r="E5824" s="200">
        <v>80068</v>
      </c>
    </row>
    <row r="5825" spans="2:5" x14ac:dyDescent="0.2">
      <c r="B5825" s="195" t="s">
        <v>6462</v>
      </c>
      <c r="C5825" s="196">
        <v>16.32531753</v>
      </c>
      <c r="D5825" s="208">
        <v>39.180060730000001</v>
      </c>
      <c r="E5825" s="200">
        <v>78105</v>
      </c>
    </row>
    <row r="5826" spans="2:5" x14ac:dyDescent="0.2">
      <c r="B5826" s="195" t="s">
        <v>2529</v>
      </c>
      <c r="C5826" s="196">
        <v>9.0899220799999991</v>
      </c>
      <c r="D5826" s="208">
        <v>45.288815630000002</v>
      </c>
      <c r="E5826" s="200">
        <v>18127</v>
      </c>
    </row>
    <row r="5827" spans="2:5" x14ac:dyDescent="0.2">
      <c r="B5827" s="195" t="s">
        <v>2134</v>
      </c>
      <c r="C5827" s="196">
        <v>10.133439490000001</v>
      </c>
      <c r="D5827" s="208">
        <v>45.857820029999999</v>
      </c>
      <c r="E5827" s="200">
        <v>16182</v>
      </c>
    </row>
    <row r="5828" spans="2:5" x14ac:dyDescent="0.2">
      <c r="B5828" s="195" t="s">
        <v>1803</v>
      </c>
      <c r="C5828" s="196">
        <v>9.4879278599999992</v>
      </c>
      <c r="D5828" s="208">
        <v>46.136299469999997</v>
      </c>
      <c r="E5828" s="200">
        <v>14056</v>
      </c>
    </row>
    <row r="5829" spans="2:5" x14ac:dyDescent="0.2">
      <c r="B5829" s="197" t="s">
        <v>4887</v>
      </c>
      <c r="C5829" s="198">
        <v>13.06445203</v>
      </c>
      <c r="D5829" s="209">
        <v>41.874124369999997</v>
      </c>
      <c r="E5829" s="200">
        <v>58090</v>
      </c>
    </row>
    <row r="5830" spans="2:5" x14ac:dyDescent="0.2">
      <c r="B5830" s="197" t="s">
        <v>5870</v>
      </c>
      <c r="C5830" s="198">
        <v>14.37280599</v>
      </c>
      <c r="D5830" s="209">
        <v>41.911637740000003</v>
      </c>
      <c r="E5830" s="200">
        <v>69077</v>
      </c>
    </row>
    <row r="5831" spans="2:5" x14ac:dyDescent="0.2">
      <c r="B5831" s="195" t="s">
        <v>1206</v>
      </c>
      <c r="C5831" s="196">
        <v>7.3105790900000001</v>
      </c>
      <c r="D5831" s="208">
        <v>45.7844233</v>
      </c>
      <c r="E5831" s="200">
        <v>7057</v>
      </c>
    </row>
    <row r="5832" spans="2:5" x14ac:dyDescent="0.2">
      <c r="B5832" s="195" t="s">
        <v>323</v>
      </c>
      <c r="C5832" s="196">
        <v>7.33066832</v>
      </c>
      <c r="D5832" s="208">
        <v>44.925249190000002</v>
      </c>
      <c r="E5832" s="200">
        <v>1222</v>
      </c>
    </row>
    <row r="5833" spans="2:5" x14ac:dyDescent="0.2">
      <c r="B5833" s="197" t="s">
        <v>3932</v>
      </c>
      <c r="C5833" s="198">
        <v>10.85634928</v>
      </c>
      <c r="D5833" s="209">
        <v>44.887201869999998</v>
      </c>
      <c r="E5833" s="200">
        <v>35035</v>
      </c>
    </row>
    <row r="5834" spans="2:5" x14ac:dyDescent="0.2">
      <c r="B5834" s="197" t="s">
        <v>4888</v>
      </c>
      <c r="C5834" s="198">
        <v>12.48366723</v>
      </c>
      <c r="D5834" s="209">
        <v>41.89277044</v>
      </c>
      <c r="E5834" s="200">
        <v>58091</v>
      </c>
    </row>
    <row r="5835" spans="2:5" x14ac:dyDescent="0.2">
      <c r="B5835" s="197" t="s">
        <v>5544</v>
      </c>
      <c r="C5835" s="198">
        <v>15.434534149999999</v>
      </c>
      <c r="D5835" s="209">
        <v>40.627948199999999</v>
      </c>
      <c r="E5835" s="200">
        <v>65110</v>
      </c>
    </row>
    <row r="5836" spans="2:5" x14ac:dyDescent="0.2">
      <c r="B5836" s="195" t="s">
        <v>573</v>
      </c>
      <c r="C5836" s="196">
        <v>8.3828762000000001</v>
      </c>
      <c r="D5836" s="208">
        <v>45.633350020000002</v>
      </c>
      <c r="E5836" s="200">
        <v>3130</v>
      </c>
    </row>
    <row r="5837" spans="2:5" x14ac:dyDescent="0.2">
      <c r="B5837" s="195" t="s">
        <v>2530</v>
      </c>
      <c r="C5837" s="196">
        <v>9.3294808000000007</v>
      </c>
      <c r="D5837" s="208">
        <v>44.837229720000003</v>
      </c>
      <c r="E5837" s="200">
        <v>18128</v>
      </c>
    </row>
    <row r="5838" spans="2:5" x14ac:dyDescent="0.2">
      <c r="B5838" s="195" t="s">
        <v>2999</v>
      </c>
      <c r="C5838" s="196">
        <v>11.06836216</v>
      </c>
      <c r="D5838" s="208">
        <v>46.397831029999999</v>
      </c>
      <c r="E5838" s="200">
        <v>22154</v>
      </c>
    </row>
    <row r="5839" spans="2:5" x14ac:dyDescent="0.2">
      <c r="B5839" s="195" t="s">
        <v>7137</v>
      </c>
      <c r="C5839" s="196">
        <v>8.5865560500000004</v>
      </c>
      <c r="D5839" s="208">
        <v>40.484347290000002</v>
      </c>
      <c r="E5839" s="200">
        <v>90061</v>
      </c>
    </row>
    <row r="5840" spans="2:5" x14ac:dyDescent="0.2">
      <c r="B5840" s="195" t="s">
        <v>2680</v>
      </c>
      <c r="C5840" s="196">
        <v>9.7854579099999999</v>
      </c>
      <c r="D5840" s="208">
        <v>45.377349789999997</v>
      </c>
      <c r="E5840" s="200">
        <v>19086</v>
      </c>
    </row>
    <row r="5841" spans="2:5" x14ac:dyDescent="0.2">
      <c r="B5841" s="195" t="s">
        <v>324</v>
      </c>
      <c r="C5841" s="196">
        <v>7.86790447</v>
      </c>
      <c r="D5841" s="208">
        <v>45.391343249999998</v>
      </c>
      <c r="E5841" s="200">
        <v>1223</v>
      </c>
    </row>
    <row r="5842" spans="2:5" x14ac:dyDescent="0.2">
      <c r="B5842" s="195" t="s">
        <v>3250</v>
      </c>
      <c r="C5842" s="196">
        <v>11.770703579999999</v>
      </c>
      <c r="D5842" s="208">
        <v>45.774552759999999</v>
      </c>
      <c r="E5842" s="200">
        <v>24086</v>
      </c>
    </row>
    <row r="5843" spans="2:5" x14ac:dyDescent="0.2">
      <c r="B5843" s="195" t="s">
        <v>2135</v>
      </c>
      <c r="C5843" s="196">
        <v>9.7531693300000004</v>
      </c>
      <c r="D5843" s="208">
        <v>45.519451259999997</v>
      </c>
      <c r="E5843" s="200">
        <v>16183</v>
      </c>
    </row>
    <row r="5844" spans="2:5" x14ac:dyDescent="0.2">
      <c r="B5844" s="197" t="s">
        <v>3792</v>
      </c>
      <c r="C5844" s="198">
        <v>13.43903628</v>
      </c>
      <c r="D5844" s="209">
        <v>45.890486780000003</v>
      </c>
      <c r="E5844" s="200">
        <v>31015</v>
      </c>
    </row>
    <row r="5845" spans="2:5" x14ac:dyDescent="0.2">
      <c r="B5845" s="195" t="s">
        <v>7764</v>
      </c>
      <c r="C5845" s="196">
        <v>16.001581179999999</v>
      </c>
      <c r="D5845" s="208">
        <v>38.597617939999999</v>
      </c>
      <c r="E5845" s="200">
        <v>102031</v>
      </c>
    </row>
    <row r="5846" spans="2:5" x14ac:dyDescent="0.2">
      <c r="B5846" s="195" t="s">
        <v>3000</v>
      </c>
      <c r="C5846" s="196">
        <v>11.12018975</v>
      </c>
      <c r="D5846" s="208">
        <v>46.394397660000003</v>
      </c>
      <c r="E5846" s="200">
        <v>22155</v>
      </c>
    </row>
    <row r="5847" spans="2:5" x14ac:dyDescent="0.2">
      <c r="B5847" s="195" t="s">
        <v>574</v>
      </c>
      <c r="C5847" s="196">
        <v>8.7208535200000004</v>
      </c>
      <c r="D5847" s="208">
        <v>45.462604280000001</v>
      </c>
      <c r="E5847" s="200">
        <v>3131</v>
      </c>
    </row>
    <row r="5848" spans="2:5" x14ac:dyDescent="0.2">
      <c r="B5848" s="195" t="s">
        <v>6869</v>
      </c>
      <c r="C5848" s="196">
        <v>15.41549487</v>
      </c>
      <c r="D5848" s="208">
        <v>38.172655450000001</v>
      </c>
      <c r="E5848" s="200">
        <v>83076</v>
      </c>
    </row>
    <row r="5849" spans="2:5" x14ac:dyDescent="0.2">
      <c r="B5849" s="195" t="s">
        <v>1714</v>
      </c>
      <c r="C5849" s="196">
        <v>8.9824996099999996</v>
      </c>
      <c r="D5849" s="208">
        <v>45.829765180000003</v>
      </c>
      <c r="E5849" s="200">
        <v>13199</v>
      </c>
    </row>
    <row r="5850" spans="2:5" x14ac:dyDescent="0.2">
      <c r="B5850" s="195" t="s">
        <v>3130</v>
      </c>
      <c r="C5850" s="196">
        <v>11.29014374</v>
      </c>
      <c r="D5850" s="208">
        <v>45.479454199999999</v>
      </c>
      <c r="E5850" s="200">
        <v>23063</v>
      </c>
    </row>
    <row r="5851" spans="2:5" x14ac:dyDescent="0.2">
      <c r="B5851" s="195" t="s">
        <v>3418</v>
      </c>
      <c r="C5851" s="196">
        <v>12.37395321</v>
      </c>
      <c r="D5851" s="208">
        <v>45.63038435</v>
      </c>
      <c r="E5851" s="200">
        <v>26069</v>
      </c>
    </row>
    <row r="5852" spans="2:5" x14ac:dyDescent="0.2">
      <c r="B5852" s="195" t="s">
        <v>2365</v>
      </c>
      <c r="C5852" s="196">
        <v>10.1513087</v>
      </c>
      <c r="D5852" s="208">
        <v>45.5280621</v>
      </c>
      <c r="E5852" s="200">
        <v>17165</v>
      </c>
    </row>
    <row r="5853" spans="2:5" x14ac:dyDescent="0.2">
      <c r="B5853" s="195" t="s">
        <v>2531</v>
      </c>
      <c r="C5853" s="196">
        <v>9.2769236100000008</v>
      </c>
      <c r="D5853" s="208">
        <v>45.22572761</v>
      </c>
      <c r="E5853" s="200">
        <v>18129</v>
      </c>
    </row>
    <row r="5854" spans="2:5" x14ac:dyDescent="0.2">
      <c r="B5854" s="195" t="s">
        <v>3001</v>
      </c>
      <c r="C5854" s="196">
        <v>11.40968867</v>
      </c>
      <c r="D5854" s="208">
        <v>46.050985730000001</v>
      </c>
      <c r="E5854" s="200">
        <v>22156</v>
      </c>
    </row>
    <row r="5855" spans="2:5" x14ac:dyDescent="0.2">
      <c r="B5855" s="195" t="s">
        <v>7914</v>
      </c>
      <c r="C5855" s="196">
        <v>9.4569623800000002</v>
      </c>
      <c r="D5855" s="208">
        <v>45.604880129999998</v>
      </c>
      <c r="E5855" s="200">
        <v>108055</v>
      </c>
    </row>
    <row r="5856" spans="2:5" x14ac:dyDescent="0.2">
      <c r="B5856" s="197" t="s">
        <v>3793</v>
      </c>
      <c r="C5856" s="198">
        <v>13.500711040000001</v>
      </c>
      <c r="D5856" s="209">
        <v>45.826002969999998</v>
      </c>
      <c r="E5856" s="200">
        <v>31016</v>
      </c>
    </row>
    <row r="5857" spans="2:5" x14ac:dyDescent="0.2">
      <c r="B5857" s="195" t="s">
        <v>3002</v>
      </c>
      <c r="C5857" s="196">
        <v>11.43429735</v>
      </c>
      <c r="D5857" s="208">
        <v>46.067137039999999</v>
      </c>
      <c r="E5857" s="200">
        <v>22157</v>
      </c>
    </row>
    <row r="5858" spans="2:5" x14ac:dyDescent="0.2">
      <c r="B5858" s="197" t="s">
        <v>3737</v>
      </c>
      <c r="C5858" s="198">
        <v>12.99607394</v>
      </c>
      <c r="D5858" s="209">
        <v>45.805814210000001</v>
      </c>
      <c r="E5858" s="200">
        <v>30097</v>
      </c>
    </row>
    <row r="5859" spans="2:5" x14ac:dyDescent="0.2">
      <c r="B5859" s="197" t="s">
        <v>4709</v>
      </c>
      <c r="C5859" s="198">
        <v>12.21573343</v>
      </c>
      <c r="D5859" s="209">
        <v>42.291719000000001</v>
      </c>
      <c r="E5859" s="200">
        <v>56045</v>
      </c>
    </row>
    <row r="5860" spans="2:5" x14ac:dyDescent="0.2">
      <c r="B5860" s="195" t="s">
        <v>3131</v>
      </c>
      <c r="C5860" s="196">
        <v>11.24641156</v>
      </c>
      <c r="D5860" s="208">
        <v>45.335703420000002</v>
      </c>
      <c r="E5860" s="200">
        <v>23064</v>
      </c>
    </row>
    <row r="5861" spans="2:5" x14ac:dyDescent="0.2">
      <c r="B5861" s="195" t="s">
        <v>7494</v>
      </c>
      <c r="C5861" s="196">
        <v>8.0988817599999994</v>
      </c>
      <c r="D5861" s="208">
        <v>45.581610789999999</v>
      </c>
      <c r="E5861" s="200">
        <v>96053</v>
      </c>
    </row>
    <row r="5862" spans="2:5" x14ac:dyDescent="0.2">
      <c r="B5862" s="195" t="s">
        <v>7897</v>
      </c>
      <c r="C5862" s="196">
        <v>9.4007211000000002</v>
      </c>
      <c r="D5862" s="208">
        <v>45.667775040000002</v>
      </c>
      <c r="E5862" s="200">
        <v>108038</v>
      </c>
    </row>
    <row r="5863" spans="2:5" x14ac:dyDescent="0.2">
      <c r="B5863" s="195" t="s">
        <v>325</v>
      </c>
      <c r="C5863" s="196">
        <v>7.5456724299999998</v>
      </c>
      <c r="D5863" s="208">
        <v>45.4994291</v>
      </c>
      <c r="E5863" s="200">
        <v>1224</v>
      </c>
    </row>
    <row r="5864" spans="2:5" x14ac:dyDescent="0.2">
      <c r="B5864" s="195" t="s">
        <v>1408</v>
      </c>
      <c r="C5864" s="196">
        <v>8.9549880099999992</v>
      </c>
      <c r="D5864" s="208">
        <v>44.608203279999998</v>
      </c>
      <c r="E5864" s="200">
        <v>10049</v>
      </c>
    </row>
    <row r="5865" spans="2:5" x14ac:dyDescent="0.2">
      <c r="B5865" s="195" t="s">
        <v>2136</v>
      </c>
      <c r="C5865" s="196">
        <v>9.7478237500000002</v>
      </c>
      <c r="D5865" s="208">
        <v>45.956437919999999</v>
      </c>
      <c r="E5865" s="200">
        <v>16184</v>
      </c>
    </row>
    <row r="5866" spans="2:5" x14ac:dyDescent="0.2">
      <c r="B5866" s="195" t="s">
        <v>2759</v>
      </c>
      <c r="C5866" s="196">
        <v>10.95100592</v>
      </c>
      <c r="D5866" s="208">
        <v>45.133241750000003</v>
      </c>
      <c r="E5866" s="200">
        <v>20052</v>
      </c>
    </row>
    <row r="5867" spans="2:5" x14ac:dyDescent="0.2">
      <c r="B5867" s="197" t="s">
        <v>4109</v>
      </c>
      <c r="C5867" s="198">
        <v>12.31808653</v>
      </c>
      <c r="D5867" s="209">
        <v>44.041882749999999</v>
      </c>
      <c r="E5867" s="200">
        <v>40037</v>
      </c>
    </row>
    <row r="5868" spans="2:5" x14ac:dyDescent="0.2">
      <c r="B5868" s="195" t="s">
        <v>2137</v>
      </c>
      <c r="C5868" s="196">
        <v>9.5610289399999999</v>
      </c>
      <c r="D5868" s="208">
        <v>45.76925026</v>
      </c>
      <c r="E5868" s="200">
        <v>16185</v>
      </c>
    </row>
    <row r="5869" spans="2:5" x14ac:dyDescent="0.2">
      <c r="B5869" s="195" t="s">
        <v>1409</v>
      </c>
      <c r="C5869" s="196">
        <v>9.21760907</v>
      </c>
      <c r="D5869" s="208">
        <v>44.5623571</v>
      </c>
      <c r="E5869" s="200">
        <v>10050</v>
      </c>
    </row>
    <row r="5870" spans="2:5" x14ac:dyDescent="0.2">
      <c r="B5870" s="195" t="s">
        <v>326</v>
      </c>
      <c r="C5870" s="196">
        <v>7.9658163200000001</v>
      </c>
      <c r="D5870" s="208">
        <v>45.246787959999999</v>
      </c>
      <c r="E5870" s="200">
        <v>1225</v>
      </c>
    </row>
    <row r="5871" spans="2:5" x14ac:dyDescent="0.2">
      <c r="B5871" s="195" t="s">
        <v>482</v>
      </c>
      <c r="C5871" s="196">
        <v>8.27777195</v>
      </c>
      <c r="D5871" s="208">
        <v>45.253503219999999</v>
      </c>
      <c r="E5871" s="200">
        <v>2118</v>
      </c>
    </row>
    <row r="5872" spans="2:5" x14ac:dyDescent="0.2">
      <c r="B5872" s="195" t="s">
        <v>2986</v>
      </c>
      <c r="C5872" s="196">
        <v>10.94990671</v>
      </c>
      <c r="D5872" s="208">
        <v>45.890799280000003</v>
      </c>
      <c r="E5872" s="200">
        <v>22135</v>
      </c>
    </row>
    <row r="5873" spans="2:5" x14ac:dyDescent="0.2">
      <c r="B5873" s="195" t="s">
        <v>3003</v>
      </c>
      <c r="C5873" s="196">
        <v>11.14999907</v>
      </c>
      <c r="D5873" s="208">
        <v>46.423339779999999</v>
      </c>
      <c r="E5873" s="200">
        <v>22159</v>
      </c>
    </row>
    <row r="5874" spans="2:5" x14ac:dyDescent="0.2">
      <c r="B5874" s="195" t="s">
        <v>7495</v>
      </c>
      <c r="C5874" s="196">
        <v>8.0686508299999993</v>
      </c>
      <c r="D5874" s="208">
        <v>45.420411289999997</v>
      </c>
      <c r="E5874" s="200">
        <v>96054</v>
      </c>
    </row>
    <row r="5875" spans="2:5" x14ac:dyDescent="0.2">
      <c r="B5875" s="195" t="s">
        <v>327</v>
      </c>
      <c r="C5875" s="196">
        <v>7.1984923399999996</v>
      </c>
      <c r="D5875" s="208">
        <v>44.792304989999998</v>
      </c>
      <c r="E5875" s="200">
        <v>1226</v>
      </c>
    </row>
    <row r="5876" spans="2:5" x14ac:dyDescent="0.2">
      <c r="B5876" s="195" t="s">
        <v>3251</v>
      </c>
      <c r="C5876" s="196">
        <v>11.761547370000001</v>
      </c>
      <c r="D5876" s="208">
        <v>45.724763070000002</v>
      </c>
      <c r="E5876" s="200">
        <v>24087</v>
      </c>
    </row>
    <row r="5877" spans="2:5" x14ac:dyDescent="0.2">
      <c r="B5877" s="195" t="s">
        <v>6659</v>
      </c>
      <c r="C5877" s="196">
        <v>15.982832159999999</v>
      </c>
      <c r="D5877" s="208">
        <v>38.487611999999999</v>
      </c>
      <c r="E5877" s="200">
        <v>80069</v>
      </c>
    </row>
    <row r="5878" spans="2:5" x14ac:dyDescent="0.2">
      <c r="B5878" s="195" t="s">
        <v>2532</v>
      </c>
      <c r="C5878" s="196">
        <v>8.5792724299999996</v>
      </c>
      <c r="D5878" s="208">
        <v>45.250302439999999</v>
      </c>
      <c r="E5878" s="200">
        <v>18130</v>
      </c>
    </row>
    <row r="5879" spans="2:5" x14ac:dyDescent="0.2">
      <c r="B5879" s="195" t="s">
        <v>1925</v>
      </c>
      <c r="C5879" s="196">
        <v>9.01680511</v>
      </c>
      <c r="D5879" s="208">
        <v>45.348350799999999</v>
      </c>
      <c r="E5879" s="200">
        <v>15188</v>
      </c>
    </row>
    <row r="5880" spans="2:5" x14ac:dyDescent="0.2">
      <c r="B5880" s="195" t="s">
        <v>7496</v>
      </c>
      <c r="C5880" s="196">
        <v>7.9775339900000004</v>
      </c>
      <c r="D5880" s="208">
        <v>45.67613222</v>
      </c>
      <c r="E5880" s="200">
        <v>96055</v>
      </c>
    </row>
    <row r="5881" spans="2:5" x14ac:dyDescent="0.2">
      <c r="B5881" s="197" t="s">
        <v>5782</v>
      </c>
      <c r="C5881" s="198">
        <v>14.04719852</v>
      </c>
      <c r="D5881" s="209">
        <v>42.322476790000003</v>
      </c>
      <c r="E5881" s="200">
        <v>68035</v>
      </c>
    </row>
    <row r="5882" spans="2:5" x14ac:dyDescent="0.2">
      <c r="B5882" s="197" t="s">
        <v>5545</v>
      </c>
      <c r="C5882" s="198">
        <v>15.34453927</v>
      </c>
      <c r="D5882" s="209">
        <v>40.400370840000001</v>
      </c>
      <c r="E5882" s="200">
        <v>65111</v>
      </c>
    </row>
    <row r="5883" spans="2:5" x14ac:dyDescent="0.2">
      <c r="B5883" s="195" t="s">
        <v>6463</v>
      </c>
      <c r="C5883" s="196">
        <v>16.297882009999999</v>
      </c>
      <c r="D5883" s="208">
        <v>39.399253539999997</v>
      </c>
      <c r="E5883" s="200">
        <v>78106</v>
      </c>
    </row>
    <row r="5884" spans="2:5" x14ac:dyDescent="0.2">
      <c r="B5884" s="197" t="s">
        <v>5871</v>
      </c>
      <c r="C5884" s="198">
        <v>14.349004259999999</v>
      </c>
      <c r="D5884" s="209">
        <v>41.901572639999998</v>
      </c>
      <c r="E5884" s="200">
        <v>69078</v>
      </c>
    </row>
    <row r="5885" spans="2:5" x14ac:dyDescent="0.2">
      <c r="B5885" s="195" t="s">
        <v>6464</v>
      </c>
      <c r="C5885" s="196">
        <v>16.601265640000001</v>
      </c>
      <c r="D5885" s="208">
        <v>39.98665166</v>
      </c>
      <c r="E5885" s="200">
        <v>78107</v>
      </c>
    </row>
    <row r="5886" spans="2:5" x14ac:dyDescent="0.2">
      <c r="B5886" s="197" t="s">
        <v>5737</v>
      </c>
      <c r="C5886" s="198">
        <v>14.011555019999999</v>
      </c>
      <c r="D5886" s="209">
        <v>42.680165600000002</v>
      </c>
      <c r="E5886" s="200">
        <v>67037</v>
      </c>
    </row>
    <row r="5887" spans="2:5" x14ac:dyDescent="0.2">
      <c r="B5887" s="197" t="s">
        <v>6024</v>
      </c>
      <c r="C5887" s="198">
        <v>15.09485308</v>
      </c>
      <c r="D5887" s="209">
        <v>41.370727160000001</v>
      </c>
      <c r="E5887" s="200">
        <v>71044</v>
      </c>
    </row>
    <row r="5888" spans="2:5" x14ac:dyDescent="0.2">
      <c r="B5888" s="197" t="s">
        <v>4432</v>
      </c>
      <c r="C5888" s="198">
        <v>10.472691940000001</v>
      </c>
      <c r="D5888" s="209">
        <v>43.40533113</v>
      </c>
      <c r="E5888" s="200">
        <v>49017</v>
      </c>
    </row>
    <row r="5889" spans="2:5" x14ac:dyDescent="0.2">
      <c r="B5889" s="195" t="s">
        <v>1108</v>
      </c>
      <c r="C5889" s="196">
        <v>8.3990589300000007</v>
      </c>
      <c r="D5889" s="208">
        <v>45.079845390000003</v>
      </c>
      <c r="E5889" s="200">
        <v>6149</v>
      </c>
    </row>
    <row r="5890" spans="2:5" x14ac:dyDescent="0.2">
      <c r="B5890" s="195" t="s">
        <v>3630</v>
      </c>
      <c r="C5890" s="196">
        <v>12.2461296</v>
      </c>
      <c r="D5890" s="208">
        <v>45.075888079999999</v>
      </c>
      <c r="E5890" s="200">
        <v>29040</v>
      </c>
    </row>
    <row r="5891" spans="2:5" x14ac:dyDescent="0.2">
      <c r="B5891" s="195" t="s">
        <v>7071</v>
      </c>
      <c r="C5891" s="196">
        <v>14.95353104</v>
      </c>
      <c r="D5891" s="208">
        <v>36.820345189999998</v>
      </c>
      <c r="E5891" s="200">
        <v>89016</v>
      </c>
    </row>
    <row r="5892" spans="2:5" x14ac:dyDescent="0.2">
      <c r="B5892" s="197" t="s">
        <v>4206</v>
      </c>
      <c r="C5892" s="198">
        <v>13.069192579999999</v>
      </c>
      <c r="D5892" s="209">
        <v>43.482755330000003</v>
      </c>
      <c r="E5892" s="200">
        <v>42040</v>
      </c>
    </row>
    <row r="5893" spans="2:5" x14ac:dyDescent="0.2">
      <c r="B5893" s="195" t="s">
        <v>483</v>
      </c>
      <c r="C5893" s="196">
        <v>8.12564508</v>
      </c>
      <c r="D5893" s="208">
        <v>45.833547029999998</v>
      </c>
      <c r="E5893" s="200">
        <v>2121</v>
      </c>
    </row>
    <row r="5894" spans="2:5" x14ac:dyDescent="0.2">
      <c r="B5894" s="195" t="s">
        <v>788</v>
      </c>
      <c r="C5894" s="196">
        <v>7.4326066900000001</v>
      </c>
      <c r="D5894" s="208">
        <v>44.542499849999999</v>
      </c>
      <c r="E5894" s="200">
        <v>4197</v>
      </c>
    </row>
    <row r="5895" spans="2:5" x14ac:dyDescent="0.2">
      <c r="B5895" s="195" t="s">
        <v>6465</v>
      </c>
      <c r="C5895" s="196">
        <v>16.632867910000002</v>
      </c>
      <c r="D5895" s="208">
        <v>39.57523072</v>
      </c>
      <c r="E5895" s="200">
        <v>78108</v>
      </c>
    </row>
    <row r="5896" spans="2:5" x14ac:dyDescent="0.2">
      <c r="B5896" s="195" t="s">
        <v>3252</v>
      </c>
      <c r="C5896" s="196">
        <v>11.79989962</v>
      </c>
      <c r="D5896" s="208">
        <v>45.705068619999999</v>
      </c>
      <c r="E5896" s="200">
        <v>24088</v>
      </c>
    </row>
    <row r="5897" spans="2:5" x14ac:dyDescent="0.2">
      <c r="B5897" s="195" t="s">
        <v>1410</v>
      </c>
      <c r="C5897" s="196">
        <v>8.6705350800000005</v>
      </c>
      <c r="D5897" s="208">
        <v>44.562113519999997</v>
      </c>
      <c r="E5897" s="200">
        <v>10051</v>
      </c>
    </row>
    <row r="5898" spans="2:5" x14ac:dyDescent="0.2">
      <c r="B5898" s="195" t="s">
        <v>329</v>
      </c>
      <c r="C5898" s="196">
        <v>7.4639671999999999</v>
      </c>
      <c r="D5898" s="208">
        <v>45.07142005</v>
      </c>
      <c r="E5898" s="200">
        <v>1228</v>
      </c>
    </row>
    <row r="5899" spans="2:5" x14ac:dyDescent="0.2">
      <c r="B5899" s="195" t="s">
        <v>2138</v>
      </c>
      <c r="C5899" s="196">
        <v>9.5115282400000005</v>
      </c>
      <c r="D5899" s="208">
        <v>45.834147860000002</v>
      </c>
      <c r="E5899" s="200">
        <v>16186</v>
      </c>
    </row>
    <row r="5900" spans="2:5" x14ac:dyDescent="0.2">
      <c r="B5900" s="195" t="s">
        <v>6466</v>
      </c>
      <c r="C5900" s="196">
        <v>16.113508759999998</v>
      </c>
      <c r="D5900" s="208">
        <v>39.467006060000003</v>
      </c>
      <c r="E5900" s="200">
        <v>78109</v>
      </c>
    </row>
    <row r="5901" spans="2:5" x14ac:dyDescent="0.2">
      <c r="B5901" s="197" t="s">
        <v>4301</v>
      </c>
      <c r="C5901" s="198">
        <v>13.5609324</v>
      </c>
      <c r="D5901" s="209">
        <v>42.954527229999997</v>
      </c>
      <c r="E5901" s="200">
        <v>44065</v>
      </c>
    </row>
    <row r="5902" spans="2:5" x14ac:dyDescent="0.2">
      <c r="B5902" s="197" t="s">
        <v>5958</v>
      </c>
      <c r="C5902" s="198">
        <v>15.005240880000001</v>
      </c>
      <c r="D5902" s="209">
        <v>41.748909769999997</v>
      </c>
      <c r="E5902" s="200">
        <v>70061</v>
      </c>
    </row>
    <row r="5903" spans="2:5" x14ac:dyDescent="0.2">
      <c r="B5903" s="195" t="s">
        <v>6298</v>
      </c>
      <c r="C5903" s="196">
        <v>16.036190990000001</v>
      </c>
      <c r="D5903" s="208">
        <v>39.951973760000001</v>
      </c>
      <c r="E5903" s="200">
        <v>76070</v>
      </c>
    </row>
    <row r="5904" spans="2:5" x14ac:dyDescent="0.2">
      <c r="B5904" s="195" t="s">
        <v>6351</v>
      </c>
      <c r="C5904" s="196">
        <v>16.52561695</v>
      </c>
      <c r="D5904" s="208">
        <v>40.172562730000003</v>
      </c>
      <c r="E5904" s="200">
        <v>77023</v>
      </c>
    </row>
    <row r="5905" spans="2:5" x14ac:dyDescent="0.2">
      <c r="B5905" s="197" t="s">
        <v>5394</v>
      </c>
      <c r="C5905" s="198">
        <v>14.596400640000001</v>
      </c>
      <c r="D5905" s="209">
        <v>41.034027600000002</v>
      </c>
      <c r="E5905" s="200">
        <v>64080</v>
      </c>
    </row>
    <row r="5906" spans="2:5" x14ac:dyDescent="0.2">
      <c r="B5906" s="197" t="s">
        <v>3847</v>
      </c>
      <c r="C5906" s="198">
        <v>9.5504134500000006</v>
      </c>
      <c r="D5906" s="209">
        <v>45.057045530000003</v>
      </c>
      <c r="E5906" s="200">
        <v>33039</v>
      </c>
    </row>
    <row r="5907" spans="2:5" x14ac:dyDescent="0.2">
      <c r="B5907" s="195" t="s">
        <v>3253</v>
      </c>
      <c r="C5907" s="196">
        <v>11.400415990000001</v>
      </c>
      <c r="D5907" s="208">
        <v>45.863898409999997</v>
      </c>
      <c r="E5907" s="200">
        <v>24089</v>
      </c>
    </row>
    <row r="5908" spans="2:5" x14ac:dyDescent="0.2">
      <c r="B5908" s="195" t="s">
        <v>328</v>
      </c>
      <c r="C5908" s="196">
        <v>7.1290851599999998</v>
      </c>
      <c r="D5908" s="208">
        <v>45.00108393</v>
      </c>
      <c r="E5908" s="200">
        <v>1227</v>
      </c>
    </row>
    <row r="5909" spans="2:5" x14ac:dyDescent="0.2">
      <c r="B5909" s="195" t="s">
        <v>484</v>
      </c>
      <c r="C5909" s="196">
        <v>8.3136150299999994</v>
      </c>
      <c r="D5909" s="208">
        <v>45.536790310000001</v>
      </c>
      <c r="E5909" s="200">
        <v>2122</v>
      </c>
    </row>
    <row r="5910" spans="2:5" x14ac:dyDescent="0.2">
      <c r="B5910" s="195" t="s">
        <v>2366</v>
      </c>
      <c r="C5910" s="196">
        <v>9.99763789</v>
      </c>
      <c r="D5910" s="208">
        <v>45.568085369999999</v>
      </c>
      <c r="E5910" s="200">
        <v>17166</v>
      </c>
    </row>
    <row r="5911" spans="2:5" x14ac:dyDescent="0.2">
      <c r="B5911" s="195" t="s">
        <v>1411</v>
      </c>
      <c r="C5911" s="196">
        <v>9.27867307</v>
      </c>
      <c r="D5911" s="208">
        <v>44.577113930000003</v>
      </c>
      <c r="E5911" s="200">
        <v>10052</v>
      </c>
    </row>
    <row r="5912" spans="2:5" x14ac:dyDescent="0.2">
      <c r="B5912" s="195" t="s">
        <v>1715</v>
      </c>
      <c r="C5912" s="196">
        <v>9.0522963999999995</v>
      </c>
      <c r="D5912" s="208">
        <v>45.667944660000003</v>
      </c>
      <c r="E5912" s="200">
        <v>13201</v>
      </c>
    </row>
    <row r="5913" spans="2:5" x14ac:dyDescent="0.2">
      <c r="B5913" s="195" t="s">
        <v>1716</v>
      </c>
      <c r="C5913" s="196">
        <v>9.0398194800000002</v>
      </c>
      <c r="D5913" s="208">
        <v>45.654399320000003</v>
      </c>
      <c r="E5913" s="200">
        <v>13202</v>
      </c>
    </row>
    <row r="5914" spans="2:5" x14ac:dyDescent="0.2">
      <c r="B5914" s="195" t="s">
        <v>2760</v>
      </c>
      <c r="C5914" s="196">
        <v>10.764512119999999</v>
      </c>
      <c r="D5914" s="208">
        <v>45.26503872</v>
      </c>
      <c r="E5914" s="200">
        <v>20053</v>
      </c>
    </row>
    <row r="5915" spans="2:5" x14ac:dyDescent="0.2">
      <c r="B5915" s="195" t="s">
        <v>3132</v>
      </c>
      <c r="C5915" s="196">
        <v>11.24789009</v>
      </c>
      <c r="D5915" s="208">
        <v>45.272418260000002</v>
      </c>
      <c r="E5915" s="200">
        <v>23065</v>
      </c>
    </row>
    <row r="5916" spans="2:5" x14ac:dyDescent="0.2">
      <c r="B5916" s="195" t="s">
        <v>3004</v>
      </c>
      <c r="C5916" s="196">
        <v>11.16960836</v>
      </c>
      <c r="D5916" s="208">
        <v>46.249987939999997</v>
      </c>
      <c r="E5916" s="200">
        <v>22160</v>
      </c>
    </row>
    <row r="5917" spans="2:5" x14ac:dyDescent="0.2">
      <c r="B5917" s="195" t="s">
        <v>3134</v>
      </c>
      <c r="C5917" s="196">
        <v>11.065655420000001</v>
      </c>
      <c r="D5917" s="208">
        <v>45.59333994</v>
      </c>
      <c r="E5917" s="200">
        <v>23067</v>
      </c>
    </row>
    <row r="5918" spans="2:5" x14ac:dyDescent="0.2">
      <c r="B5918" s="195" t="s">
        <v>3133</v>
      </c>
      <c r="C5918" s="196">
        <v>11.442675919999999</v>
      </c>
      <c r="D5918" s="208">
        <v>45.272725710000003</v>
      </c>
      <c r="E5918" s="200">
        <v>23066</v>
      </c>
    </row>
    <row r="5919" spans="2:5" x14ac:dyDescent="0.2">
      <c r="B5919" s="195" t="s">
        <v>7292</v>
      </c>
      <c r="C5919" s="196">
        <v>12.617550919999999</v>
      </c>
      <c r="D5919" s="208">
        <v>46.009541159999998</v>
      </c>
      <c r="E5919" s="200">
        <v>93036</v>
      </c>
    </row>
    <row r="5920" spans="2:5" x14ac:dyDescent="0.2">
      <c r="B5920" s="195" t="s">
        <v>3005</v>
      </c>
      <c r="C5920" s="196">
        <v>11.04517514</v>
      </c>
      <c r="D5920" s="208">
        <v>45.886484039999999</v>
      </c>
      <c r="E5920" s="200">
        <v>22161</v>
      </c>
    </row>
    <row r="5921" spans="2:5" x14ac:dyDescent="0.2">
      <c r="B5921" s="195" t="s">
        <v>2533</v>
      </c>
      <c r="C5921" s="196">
        <v>9.3501270200000004</v>
      </c>
      <c r="D5921" s="208">
        <v>45.013746269999999</v>
      </c>
      <c r="E5921" s="200">
        <v>18131</v>
      </c>
    </row>
    <row r="5922" spans="2:5" x14ac:dyDescent="0.2">
      <c r="B5922" s="195" t="s">
        <v>2139</v>
      </c>
      <c r="C5922" s="196">
        <v>9.9849026100000007</v>
      </c>
      <c r="D5922" s="208">
        <v>45.891111289999998</v>
      </c>
      <c r="E5922" s="200">
        <v>16187</v>
      </c>
    </row>
    <row r="5923" spans="2:5" x14ac:dyDescent="0.2">
      <c r="B5923" s="197" t="s">
        <v>4889</v>
      </c>
      <c r="C5923" s="198">
        <v>12.99452797</v>
      </c>
      <c r="D5923" s="209">
        <v>42.026143650000002</v>
      </c>
      <c r="E5923" s="200">
        <v>58092</v>
      </c>
    </row>
    <row r="5924" spans="2:5" x14ac:dyDescent="0.2">
      <c r="B5924" s="195" t="s">
        <v>3631</v>
      </c>
      <c r="C5924" s="196">
        <v>11.79007</v>
      </c>
      <c r="D5924" s="208">
        <v>45.071072880000003</v>
      </c>
      <c r="E5924" s="200">
        <v>29041</v>
      </c>
    </row>
    <row r="5925" spans="2:5" x14ac:dyDescent="0.2">
      <c r="B5925" s="195" t="s">
        <v>6467</v>
      </c>
      <c r="C5925" s="196">
        <v>16.322719240000001</v>
      </c>
      <c r="D5925" s="208">
        <v>39.309902469999997</v>
      </c>
      <c r="E5925" s="200">
        <v>78110</v>
      </c>
    </row>
    <row r="5926" spans="2:5" x14ac:dyDescent="0.2">
      <c r="B5926" s="195" t="s">
        <v>3557</v>
      </c>
      <c r="C5926" s="196">
        <v>11.65216534</v>
      </c>
      <c r="D5926" s="208">
        <v>45.385752429999997</v>
      </c>
      <c r="E5926" s="200">
        <v>28071</v>
      </c>
    </row>
    <row r="5927" spans="2:5" x14ac:dyDescent="0.2">
      <c r="B5927" s="195" t="s">
        <v>1926</v>
      </c>
      <c r="C5927" s="196">
        <v>9.1529269499999995</v>
      </c>
      <c r="D5927" s="208">
        <v>45.381019629999997</v>
      </c>
      <c r="E5927" s="200">
        <v>15189</v>
      </c>
    </row>
    <row r="5928" spans="2:5" x14ac:dyDescent="0.2">
      <c r="B5928" s="195" t="s">
        <v>3558</v>
      </c>
      <c r="C5928" s="196">
        <v>11.78660146</v>
      </c>
      <c r="D5928" s="208">
        <v>45.4267064</v>
      </c>
      <c r="E5928" s="200">
        <v>28072</v>
      </c>
    </row>
    <row r="5929" spans="2:5" x14ac:dyDescent="0.2">
      <c r="B5929" s="195" t="s">
        <v>330</v>
      </c>
      <c r="C5929" s="196">
        <v>7.3823984200000003</v>
      </c>
      <c r="D5929" s="208">
        <v>45.13920427</v>
      </c>
      <c r="E5929" s="200">
        <v>1229</v>
      </c>
    </row>
    <row r="5930" spans="2:5" x14ac:dyDescent="0.2">
      <c r="B5930" s="197" t="s">
        <v>3933</v>
      </c>
      <c r="C5930" s="198">
        <v>10.783258460000001</v>
      </c>
      <c r="D5930" s="209">
        <v>44.65330024</v>
      </c>
      <c r="E5930" s="200">
        <v>35036</v>
      </c>
    </row>
    <row r="5931" spans="2:5" x14ac:dyDescent="0.2">
      <c r="B5931" s="197" t="s">
        <v>3738</v>
      </c>
      <c r="C5931" s="198">
        <v>13.39969411</v>
      </c>
      <c r="D5931" s="209">
        <v>45.836976759999999</v>
      </c>
      <c r="E5931" s="200">
        <v>30098</v>
      </c>
    </row>
    <row r="5932" spans="2:5" x14ac:dyDescent="0.2">
      <c r="B5932" s="195" t="s">
        <v>2367</v>
      </c>
      <c r="C5932" s="196">
        <v>9.8842322500000002</v>
      </c>
      <c r="D5932" s="208">
        <v>45.488518499999998</v>
      </c>
      <c r="E5932" s="200">
        <v>17167</v>
      </c>
    </row>
    <row r="5933" spans="2:5" x14ac:dyDescent="0.2">
      <c r="B5933" s="195" t="s">
        <v>331</v>
      </c>
      <c r="C5933" s="196">
        <v>7.7558220100000002</v>
      </c>
      <c r="D5933" s="208">
        <v>45.467848920000002</v>
      </c>
      <c r="E5933" s="200">
        <v>1230</v>
      </c>
    </row>
    <row r="5934" spans="2:5" x14ac:dyDescent="0.2">
      <c r="B5934" s="195" t="s">
        <v>6196</v>
      </c>
      <c r="C5934" s="196">
        <v>18.246797730000001</v>
      </c>
      <c r="D5934" s="208">
        <v>39.983565480000003</v>
      </c>
      <c r="E5934" s="200">
        <v>75064</v>
      </c>
    </row>
    <row r="5935" spans="2:5" x14ac:dyDescent="0.2">
      <c r="B5935" s="195" t="s">
        <v>789</v>
      </c>
      <c r="C5935" s="196">
        <v>7.6024440100000001</v>
      </c>
      <c r="D5935" s="208">
        <v>44.707248239999998</v>
      </c>
      <c r="E5935" s="200">
        <v>4198</v>
      </c>
    </row>
    <row r="5936" spans="2:5" x14ac:dyDescent="0.2">
      <c r="B5936" s="195" t="s">
        <v>3006</v>
      </c>
      <c r="C5936" s="196">
        <v>11.17746883</v>
      </c>
      <c r="D5936" s="208">
        <v>46.414505290000001</v>
      </c>
      <c r="E5936" s="200">
        <v>22162</v>
      </c>
    </row>
    <row r="5937" spans="2:5" x14ac:dyDescent="0.2">
      <c r="B5937" s="197" t="s">
        <v>4405</v>
      </c>
      <c r="C5937" s="198">
        <v>11.487916909999999</v>
      </c>
      <c r="D5937" s="209">
        <v>43.826637849999997</v>
      </c>
      <c r="E5937" s="200">
        <v>48037</v>
      </c>
    </row>
    <row r="5938" spans="2:5" x14ac:dyDescent="0.2">
      <c r="B5938" s="195" t="s">
        <v>7404</v>
      </c>
      <c r="C5938" s="196">
        <v>8.8964175300000008</v>
      </c>
      <c r="D5938" s="208">
        <v>39.905770580000002</v>
      </c>
      <c r="E5938" s="200">
        <v>95044</v>
      </c>
    </row>
    <row r="5939" spans="2:5" x14ac:dyDescent="0.2">
      <c r="B5939" s="195" t="s">
        <v>2534</v>
      </c>
      <c r="C5939" s="196">
        <v>9.2734518000000001</v>
      </c>
      <c r="D5939" s="208">
        <v>44.92787354</v>
      </c>
      <c r="E5939" s="200">
        <v>18132</v>
      </c>
    </row>
    <row r="5940" spans="2:5" x14ac:dyDescent="0.2">
      <c r="B5940" s="195" t="s">
        <v>3007</v>
      </c>
      <c r="C5940" s="196">
        <v>11.01732679</v>
      </c>
      <c r="D5940" s="208">
        <v>46.441069429999999</v>
      </c>
      <c r="E5940" s="200">
        <v>22163</v>
      </c>
    </row>
    <row r="5941" spans="2:5" x14ac:dyDescent="0.2">
      <c r="B5941" s="195" t="s">
        <v>6299</v>
      </c>
      <c r="C5941" s="196">
        <v>15.67621806</v>
      </c>
      <c r="D5941" s="208">
        <v>40.717454910000001</v>
      </c>
      <c r="E5941" s="200">
        <v>76071</v>
      </c>
    </row>
    <row r="5942" spans="2:5" x14ac:dyDescent="0.2">
      <c r="B5942" s="197" t="s">
        <v>4084</v>
      </c>
      <c r="C5942" s="198">
        <v>12.03289251</v>
      </c>
      <c r="D5942" s="209">
        <v>44.37242208</v>
      </c>
      <c r="E5942" s="200">
        <v>39016</v>
      </c>
    </row>
    <row r="5943" spans="2:5" x14ac:dyDescent="0.2">
      <c r="B5943" s="197" t="s">
        <v>6074</v>
      </c>
      <c r="C5943" s="198">
        <v>17.007992300000002</v>
      </c>
      <c r="D5943" s="209">
        <v>41.01071718</v>
      </c>
      <c r="E5943" s="200">
        <v>72037</v>
      </c>
    </row>
    <row r="5944" spans="2:5" x14ac:dyDescent="0.2">
      <c r="B5944" s="197" t="s">
        <v>5546</v>
      </c>
      <c r="C5944" s="198">
        <v>15.070094940000001</v>
      </c>
      <c r="D5944" s="209">
        <v>40.299882289999999</v>
      </c>
      <c r="E5944" s="200">
        <v>65112</v>
      </c>
    </row>
    <row r="5945" spans="2:5" x14ac:dyDescent="0.2">
      <c r="B5945" s="197" t="s">
        <v>5115</v>
      </c>
      <c r="C5945" s="198">
        <v>14.40983327</v>
      </c>
      <c r="D5945" s="209">
        <v>41.210626699999999</v>
      </c>
      <c r="E5945" s="200">
        <v>61073</v>
      </c>
    </row>
    <row r="5946" spans="2:5" x14ac:dyDescent="0.2">
      <c r="B5946" s="195" t="s">
        <v>6300</v>
      </c>
      <c r="C5946" s="196">
        <v>15.541302419999999</v>
      </c>
      <c r="D5946" s="208">
        <v>40.847344749999998</v>
      </c>
      <c r="E5946" s="200">
        <v>76072</v>
      </c>
    </row>
    <row r="5947" spans="2:5" x14ac:dyDescent="0.2">
      <c r="B5947" s="197" t="s">
        <v>6075</v>
      </c>
      <c r="C5947" s="198">
        <v>16.484851160000002</v>
      </c>
      <c r="D5947" s="209">
        <v>41.116996540000002</v>
      </c>
      <c r="E5947" s="200">
        <v>72038</v>
      </c>
    </row>
    <row r="5948" spans="2:5" x14ac:dyDescent="0.2">
      <c r="B5948" s="197" t="s">
        <v>4942</v>
      </c>
      <c r="C5948" s="198">
        <v>13.02490624</v>
      </c>
      <c r="D5948" s="209">
        <v>41.300123970000001</v>
      </c>
      <c r="E5948" s="200">
        <v>59024</v>
      </c>
    </row>
    <row r="5949" spans="2:5" x14ac:dyDescent="0.2">
      <c r="B5949" s="195" t="s">
        <v>485</v>
      </c>
      <c r="C5949" s="196">
        <v>8.2363311199999991</v>
      </c>
      <c r="D5949" s="208">
        <v>45.856859120000003</v>
      </c>
      <c r="E5949" s="200">
        <v>2123</v>
      </c>
    </row>
    <row r="5950" spans="2:5" x14ac:dyDescent="0.2">
      <c r="B5950" s="195" t="s">
        <v>2368</v>
      </c>
      <c r="C5950" s="196">
        <v>10.41553263</v>
      </c>
      <c r="D5950" s="208">
        <v>45.656762790000002</v>
      </c>
      <c r="E5950" s="200">
        <v>17168</v>
      </c>
    </row>
    <row r="5951" spans="2:5" x14ac:dyDescent="0.2">
      <c r="B5951" s="195" t="s">
        <v>2761</v>
      </c>
      <c r="C5951" s="196">
        <v>10.48991359</v>
      </c>
      <c r="D5951" s="208">
        <v>44.999759930000003</v>
      </c>
      <c r="E5951" s="200">
        <v>20054</v>
      </c>
    </row>
    <row r="5952" spans="2:5" x14ac:dyDescent="0.2">
      <c r="B5952" s="197" t="s">
        <v>5547</v>
      </c>
      <c r="C5952" s="198">
        <v>15.372911800000001</v>
      </c>
      <c r="D5952" s="209">
        <v>40.381781189999998</v>
      </c>
      <c r="E5952" s="200">
        <v>65113</v>
      </c>
    </row>
    <row r="5953" spans="2:5" x14ac:dyDescent="0.2">
      <c r="B5953" s="195" t="s">
        <v>3559</v>
      </c>
      <c r="C5953" s="196">
        <v>11.74356216</v>
      </c>
      <c r="D5953" s="208">
        <v>45.405681659999999</v>
      </c>
      <c r="E5953" s="200">
        <v>28073</v>
      </c>
    </row>
    <row r="5954" spans="2:5" x14ac:dyDescent="0.2">
      <c r="B5954" s="195" t="s">
        <v>7293</v>
      </c>
      <c r="C5954" s="196">
        <v>12.50303667</v>
      </c>
      <c r="D5954" s="208">
        <v>45.954276790000002</v>
      </c>
      <c r="E5954" s="200">
        <v>93037</v>
      </c>
    </row>
    <row r="5955" spans="2:5" x14ac:dyDescent="0.2">
      <c r="B5955" s="197" t="s">
        <v>4890</v>
      </c>
      <c r="C5955" s="198">
        <v>12.447815520000001</v>
      </c>
      <c r="D5955" s="209">
        <v>42.105752469999999</v>
      </c>
      <c r="E5955" s="200">
        <v>58093</v>
      </c>
    </row>
    <row r="5956" spans="2:5" x14ac:dyDescent="0.2">
      <c r="B5956" s="195" t="s">
        <v>8022</v>
      </c>
      <c r="C5956" s="196">
        <v>9.27259967</v>
      </c>
      <c r="D5956" s="208">
        <v>39.814349319999998</v>
      </c>
      <c r="E5956" s="200">
        <v>111058</v>
      </c>
    </row>
    <row r="5957" spans="2:5" x14ac:dyDescent="0.2">
      <c r="B5957" s="195" t="s">
        <v>7445</v>
      </c>
      <c r="C5957" s="196">
        <v>8.5780936000000008</v>
      </c>
      <c r="D5957" s="208">
        <v>40.260990049999997</v>
      </c>
      <c r="E5957" s="200">
        <v>95086</v>
      </c>
    </row>
    <row r="5958" spans="2:5" x14ac:dyDescent="0.2">
      <c r="B5958" s="195" t="s">
        <v>7497</v>
      </c>
      <c r="C5958" s="196">
        <v>8.0452823000000002</v>
      </c>
      <c r="D5958" s="208">
        <v>45.62281145</v>
      </c>
      <c r="E5958" s="200">
        <v>96056</v>
      </c>
    </row>
    <row r="5959" spans="2:5" x14ac:dyDescent="0.2">
      <c r="B5959" s="197" t="s">
        <v>3794</v>
      </c>
      <c r="C5959" s="198">
        <v>13.485209920000001</v>
      </c>
      <c r="D5959" s="209">
        <v>45.876463450000003</v>
      </c>
      <c r="E5959" s="200">
        <v>31017</v>
      </c>
    </row>
    <row r="5960" spans="2:5" x14ac:dyDescent="0.2">
      <c r="B5960" s="195" t="s">
        <v>3008</v>
      </c>
      <c r="C5960" s="196">
        <v>11.943276320000001</v>
      </c>
      <c r="D5960" s="208">
        <v>46.194925560000001</v>
      </c>
      <c r="E5960" s="200">
        <v>22164</v>
      </c>
    </row>
    <row r="5961" spans="2:5" x14ac:dyDescent="0.2">
      <c r="B5961" s="195" t="s">
        <v>1207</v>
      </c>
      <c r="C5961" s="196">
        <v>7.3578144099999996</v>
      </c>
      <c r="D5961" s="208">
        <v>45.748330469999999</v>
      </c>
      <c r="E5961" s="200">
        <v>7058</v>
      </c>
    </row>
    <row r="5962" spans="2:5" x14ac:dyDescent="0.2">
      <c r="B5962" s="195" t="s">
        <v>1208</v>
      </c>
      <c r="C5962" s="196">
        <v>7.5571921900000003</v>
      </c>
      <c r="D5962" s="208">
        <v>45.752177709999998</v>
      </c>
      <c r="E5962" s="200">
        <v>7059</v>
      </c>
    </row>
    <row r="5963" spans="2:5" x14ac:dyDescent="0.2">
      <c r="B5963" s="195" t="s">
        <v>1209</v>
      </c>
      <c r="C5963" s="196">
        <v>7.4482866599999999</v>
      </c>
      <c r="D5963" s="208">
        <v>45.732415600000003</v>
      </c>
      <c r="E5963" s="200">
        <v>7060</v>
      </c>
    </row>
    <row r="5964" spans="2:5" x14ac:dyDescent="0.2">
      <c r="B5964" s="195" t="s">
        <v>1210</v>
      </c>
      <c r="C5964" s="196">
        <v>7.1678871400000004</v>
      </c>
      <c r="D5964" s="208">
        <v>45.716617499999998</v>
      </c>
      <c r="E5964" s="200">
        <v>7061</v>
      </c>
    </row>
    <row r="5965" spans="2:5" x14ac:dyDescent="0.2">
      <c r="B5965" s="195" t="s">
        <v>1211</v>
      </c>
      <c r="C5965" s="196">
        <v>7.2124078300000001</v>
      </c>
      <c r="D5965" s="208">
        <v>45.824622269999999</v>
      </c>
      <c r="E5965" s="200">
        <v>7062</v>
      </c>
    </row>
    <row r="5966" spans="2:5" x14ac:dyDescent="0.2">
      <c r="B5966" s="195" t="s">
        <v>1212</v>
      </c>
      <c r="C5966" s="196">
        <v>7.2262889899999996</v>
      </c>
      <c r="D5966" s="208">
        <v>45.710433639999998</v>
      </c>
      <c r="E5966" s="200">
        <v>7063</v>
      </c>
    </row>
    <row r="5967" spans="2:5" x14ac:dyDescent="0.2">
      <c r="B5967" s="195" t="s">
        <v>1213</v>
      </c>
      <c r="C5967" s="196">
        <v>7.1820638399999996</v>
      </c>
      <c r="D5967" s="208">
        <v>45.823058799999998</v>
      </c>
      <c r="E5967" s="200">
        <v>7064</v>
      </c>
    </row>
    <row r="5968" spans="2:5" x14ac:dyDescent="0.2">
      <c r="B5968" s="195" t="s">
        <v>1214</v>
      </c>
      <c r="C5968" s="196">
        <v>7.6475022900000003</v>
      </c>
      <c r="D5968" s="208">
        <v>45.750220159999998</v>
      </c>
      <c r="E5968" s="200">
        <v>7065</v>
      </c>
    </row>
    <row r="5969" spans="2:5" x14ac:dyDescent="0.2">
      <c r="B5969" s="197" t="s">
        <v>3886</v>
      </c>
      <c r="C5969" s="198">
        <v>10.2282385</v>
      </c>
      <c r="D5969" s="209">
        <v>44.715525130000003</v>
      </c>
      <c r="E5969" s="200">
        <v>34031</v>
      </c>
    </row>
    <row r="5970" spans="2:5" x14ac:dyDescent="0.2">
      <c r="B5970" s="195" t="s">
        <v>7498</v>
      </c>
      <c r="C5970" s="196">
        <v>7.9554910599999999</v>
      </c>
      <c r="D5970" s="208">
        <v>45.508317490000003</v>
      </c>
      <c r="E5970" s="200">
        <v>96057</v>
      </c>
    </row>
    <row r="5971" spans="2:5" x14ac:dyDescent="0.2">
      <c r="B5971" s="197" t="s">
        <v>4034</v>
      </c>
      <c r="C5971" s="198">
        <v>11.27686821</v>
      </c>
      <c r="D5971" s="209">
        <v>44.629797289999999</v>
      </c>
      <c r="E5971" s="200">
        <v>37050</v>
      </c>
    </row>
    <row r="5972" spans="2:5" x14ac:dyDescent="0.2">
      <c r="B5972" s="195" t="s">
        <v>1717</v>
      </c>
      <c r="C5972" s="196">
        <v>9.16599583</v>
      </c>
      <c r="D5972" s="208">
        <v>45.9642622</v>
      </c>
      <c r="E5972" s="200">
        <v>13203</v>
      </c>
    </row>
    <row r="5973" spans="2:5" x14ac:dyDescent="0.2">
      <c r="B5973" s="197" t="s">
        <v>5548</v>
      </c>
      <c r="C5973" s="198">
        <v>15.59084298</v>
      </c>
      <c r="D5973" s="209">
        <v>40.402661199999997</v>
      </c>
      <c r="E5973" s="200">
        <v>65114</v>
      </c>
    </row>
    <row r="5974" spans="2:5" x14ac:dyDescent="0.2">
      <c r="B5974" s="195" t="s">
        <v>1109</v>
      </c>
      <c r="C5974" s="196">
        <v>8.3581763299999992</v>
      </c>
      <c r="D5974" s="208">
        <v>45.075398360000001</v>
      </c>
      <c r="E5974" s="200">
        <v>6150</v>
      </c>
    </row>
    <row r="5975" spans="2:5" x14ac:dyDescent="0.2">
      <c r="B5975" s="195" t="s">
        <v>6352</v>
      </c>
      <c r="C5975" s="196">
        <v>16.319650679999999</v>
      </c>
      <c r="D5975" s="208">
        <v>40.525550010000003</v>
      </c>
      <c r="E5975" s="200">
        <v>77024</v>
      </c>
    </row>
    <row r="5976" spans="2:5" x14ac:dyDescent="0.2">
      <c r="B5976" s="195" t="s">
        <v>6704</v>
      </c>
      <c r="C5976" s="196">
        <v>13.00627343</v>
      </c>
      <c r="D5976" s="208">
        <v>37.756975009999998</v>
      </c>
      <c r="E5976" s="200">
        <v>81017</v>
      </c>
    </row>
    <row r="5977" spans="2:5" x14ac:dyDescent="0.2">
      <c r="B5977" s="195" t="s">
        <v>3632</v>
      </c>
      <c r="C5977" s="196">
        <v>11.426074270000001</v>
      </c>
      <c r="D5977" s="208">
        <v>44.984221660000003</v>
      </c>
      <c r="E5977" s="200">
        <v>29042</v>
      </c>
    </row>
    <row r="5978" spans="2:5" x14ac:dyDescent="0.2">
      <c r="B5978" s="195" t="s">
        <v>486</v>
      </c>
      <c r="C5978" s="196">
        <v>8.2637808899999996</v>
      </c>
      <c r="D5978" s="208">
        <v>45.325288749999999</v>
      </c>
      <c r="E5978" s="200">
        <v>2126</v>
      </c>
    </row>
    <row r="5979" spans="2:5" x14ac:dyDescent="0.2">
      <c r="B5979" s="195" t="s">
        <v>332</v>
      </c>
      <c r="C5979" s="196">
        <v>7.6893918599999997</v>
      </c>
      <c r="D5979" s="208">
        <v>45.35955646</v>
      </c>
      <c r="E5979" s="200">
        <v>1231</v>
      </c>
    </row>
    <row r="5980" spans="2:5" x14ac:dyDescent="0.2">
      <c r="B5980" s="195" t="s">
        <v>333</v>
      </c>
      <c r="C5980" s="196">
        <v>6.8836881200000004</v>
      </c>
      <c r="D5980" s="208">
        <v>45.07237164</v>
      </c>
      <c r="E5980" s="200">
        <v>1232</v>
      </c>
    </row>
    <row r="5981" spans="2:5" x14ac:dyDescent="0.2">
      <c r="B5981" s="195" t="s">
        <v>3254</v>
      </c>
      <c r="C5981" s="196">
        <v>11.56575973</v>
      </c>
      <c r="D5981" s="208">
        <v>45.758461169999997</v>
      </c>
      <c r="E5981" s="200">
        <v>24090</v>
      </c>
    </row>
    <row r="5982" spans="2:5" x14ac:dyDescent="0.2">
      <c r="B5982" s="197" t="s">
        <v>5959</v>
      </c>
      <c r="C5982" s="198">
        <v>14.51082012</v>
      </c>
      <c r="D5982" s="209">
        <v>41.747358830000003</v>
      </c>
      <c r="E5982" s="200">
        <v>70062</v>
      </c>
    </row>
    <row r="5983" spans="2:5" x14ac:dyDescent="0.2">
      <c r="B5983" s="195" t="s">
        <v>1110</v>
      </c>
      <c r="C5983" s="196">
        <v>8.8089705499999997</v>
      </c>
      <c r="D5983" s="208">
        <v>44.984747560000002</v>
      </c>
      <c r="E5983" s="200">
        <v>6151</v>
      </c>
    </row>
    <row r="5984" spans="2:5" x14ac:dyDescent="0.2">
      <c r="B5984" s="195" t="s">
        <v>790</v>
      </c>
      <c r="C5984" s="196">
        <v>8.0834554599999997</v>
      </c>
      <c r="D5984" s="208">
        <v>44.397064579999999</v>
      </c>
      <c r="E5984" s="200">
        <v>4199</v>
      </c>
    </row>
    <row r="5985" spans="2:5" x14ac:dyDescent="0.2">
      <c r="B5985" s="195" t="s">
        <v>2369</v>
      </c>
      <c r="C5985" s="196">
        <v>10.112887369999999</v>
      </c>
      <c r="D5985" s="208">
        <v>45.714092319999999</v>
      </c>
      <c r="E5985" s="200">
        <v>17169</v>
      </c>
    </row>
    <row r="5986" spans="2:5" x14ac:dyDescent="0.2">
      <c r="B5986" s="195" t="s">
        <v>791</v>
      </c>
      <c r="C5986" s="196">
        <v>8.0786065100000002</v>
      </c>
      <c r="D5986" s="208">
        <v>44.399380219999998</v>
      </c>
      <c r="E5986" s="200">
        <v>4200</v>
      </c>
    </row>
    <row r="5987" spans="2:5" x14ac:dyDescent="0.2">
      <c r="B5987" s="195" t="s">
        <v>6705</v>
      </c>
      <c r="C5987" s="196">
        <v>12.80150907</v>
      </c>
      <c r="D5987" s="208">
        <v>37.816003979999998</v>
      </c>
      <c r="E5987" s="200">
        <v>81018</v>
      </c>
    </row>
    <row r="5988" spans="2:5" x14ac:dyDescent="0.2">
      <c r="B5988" s="197" t="s">
        <v>5549</v>
      </c>
      <c r="C5988" s="198">
        <v>15.18841701</v>
      </c>
      <c r="D5988" s="209">
        <v>40.248992549999997</v>
      </c>
      <c r="E5988" s="200">
        <v>65115</v>
      </c>
    </row>
    <row r="5989" spans="2:5" x14ac:dyDescent="0.2">
      <c r="B5989" s="195" t="s">
        <v>334</v>
      </c>
      <c r="C5989" s="196">
        <v>7.8499024799999999</v>
      </c>
      <c r="D5989" s="208">
        <v>45.456442580000001</v>
      </c>
      <c r="E5989" s="200">
        <v>1233</v>
      </c>
    </row>
    <row r="5990" spans="2:5" x14ac:dyDescent="0.2">
      <c r="B5990" s="195" t="s">
        <v>7659</v>
      </c>
      <c r="C5990" s="196">
        <v>9.3856846800000007</v>
      </c>
      <c r="D5990" s="208">
        <v>45.294567489999999</v>
      </c>
      <c r="E5990" s="200">
        <v>98046</v>
      </c>
    </row>
    <row r="5991" spans="2:5" x14ac:dyDescent="0.2">
      <c r="B5991" s="197" t="s">
        <v>5550</v>
      </c>
      <c r="C5991" s="198">
        <v>14.759402959999999</v>
      </c>
      <c r="D5991" s="209">
        <v>40.678219589999998</v>
      </c>
      <c r="E5991" s="200">
        <v>65116</v>
      </c>
    </row>
    <row r="5992" spans="2:5" x14ac:dyDescent="0.2">
      <c r="B5992" s="195" t="s">
        <v>3560</v>
      </c>
      <c r="C5992" s="196">
        <v>11.53501181</v>
      </c>
      <c r="D5992" s="208">
        <v>45.226946359999999</v>
      </c>
      <c r="E5992" s="200">
        <v>28074</v>
      </c>
    </row>
    <row r="5993" spans="2:5" x14ac:dyDescent="0.2">
      <c r="B5993" s="195" t="s">
        <v>3419</v>
      </c>
      <c r="C5993" s="196">
        <v>12.4946761</v>
      </c>
      <c r="D5993" s="208">
        <v>45.703428989999999</v>
      </c>
      <c r="E5993" s="200">
        <v>26070</v>
      </c>
    </row>
    <row r="5994" spans="2:5" x14ac:dyDescent="0.2">
      <c r="B5994" s="195" t="s">
        <v>487</v>
      </c>
      <c r="C5994" s="196">
        <v>8.3296824899999997</v>
      </c>
      <c r="D5994" s="208">
        <v>45.309331210000003</v>
      </c>
      <c r="E5994" s="200">
        <v>2127</v>
      </c>
    </row>
    <row r="5995" spans="2:5" x14ac:dyDescent="0.2">
      <c r="B5995" s="195" t="s">
        <v>6197</v>
      </c>
      <c r="C5995" s="196">
        <v>17.965173920000002</v>
      </c>
      <c r="D5995" s="208">
        <v>40.384827399999999</v>
      </c>
      <c r="E5995" s="200">
        <v>75065</v>
      </c>
    </row>
    <row r="5996" spans="2:5" x14ac:dyDescent="0.2">
      <c r="B5996" s="195" t="s">
        <v>792</v>
      </c>
      <c r="C5996" s="196">
        <v>8.1667912699999992</v>
      </c>
      <c r="D5996" s="208">
        <v>44.41327854</v>
      </c>
      <c r="E5996" s="200">
        <v>4201</v>
      </c>
    </row>
    <row r="5997" spans="2:5" x14ac:dyDescent="0.2">
      <c r="B5997" s="197" t="s">
        <v>4787</v>
      </c>
      <c r="C5997" s="198">
        <v>12.745615880000001</v>
      </c>
      <c r="D5997" s="209">
        <v>42.257483010000001</v>
      </c>
      <c r="E5997" s="200">
        <v>57063</v>
      </c>
    </row>
    <row r="5998" spans="2:5" x14ac:dyDescent="0.2">
      <c r="B5998" s="195" t="s">
        <v>3135</v>
      </c>
      <c r="C5998" s="196">
        <v>11.083814200000001</v>
      </c>
      <c r="D5998" s="208">
        <v>45.242772299999999</v>
      </c>
      <c r="E5998" s="200">
        <v>23068</v>
      </c>
    </row>
    <row r="5999" spans="2:5" x14ac:dyDescent="0.2">
      <c r="B5999" s="197" t="s">
        <v>5783</v>
      </c>
      <c r="C5999" s="198">
        <v>13.95924336</v>
      </c>
      <c r="D5999" s="209">
        <v>42.177041600000003</v>
      </c>
      <c r="E5999" s="200">
        <v>68036</v>
      </c>
    </row>
    <row r="6000" spans="2:5" x14ac:dyDescent="0.2">
      <c r="B6000" s="195" t="s">
        <v>793</v>
      </c>
      <c r="C6000" s="196">
        <v>7.7921229800000003</v>
      </c>
      <c r="D6000" s="208">
        <v>44.578154249999997</v>
      </c>
      <c r="E6000" s="200">
        <v>4202</v>
      </c>
    </row>
    <row r="6001" spans="2:5" x14ac:dyDescent="0.2">
      <c r="B6001" s="195" t="s">
        <v>2370</v>
      </c>
      <c r="C6001" s="196">
        <v>10.532311399999999</v>
      </c>
      <c r="D6001" s="208">
        <v>45.607137690000002</v>
      </c>
      <c r="E6001" s="200">
        <v>17170</v>
      </c>
    </row>
    <row r="6002" spans="2:5" x14ac:dyDescent="0.2">
      <c r="B6002" s="195" t="s">
        <v>2853</v>
      </c>
      <c r="C6002" s="196">
        <v>11.212970970000001</v>
      </c>
      <c r="D6002" s="208">
        <v>46.2391079</v>
      </c>
      <c r="E6002" s="200">
        <v>21076</v>
      </c>
    </row>
    <row r="6003" spans="2:5" x14ac:dyDescent="0.2">
      <c r="B6003" s="197" t="s">
        <v>3887</v>
      </c>
      <c r="C6003" s="198">
        <v>9.9780944399999996</v>
      </c>
      <c r="D6003" s="209">
        <v>44.815683280000002</v>
      </c>
      <c r="E6003" s="200">
        <v>34032</v>
      </c>
    </row>
    <row r="6004" spans="2:5" x14ac:dyDescent="0.2">
      <c r="B6004" s="195" t="s">
        <v>1573</v>
      </c>
      <c r="C6004" s="196">
        <v>8.9243818800000003</v>
      </c>
      <c r="D6004" s="208">
        <v>45.87355994</v>
      </c>
      <c r="E6004" s="200">
        <v>12117</v>
      </c>
    </row>
    <row r="6005" spans="2:5" x14ac:dyDescent="0.2">
      <c r="B6005" s="195" t="s">
        <v>7686</v>
      </c>
      <c r="C6005" s="196">
        <v>12.66880924</v>
      </c>
      <c r="D6005" s="208">
        <v>43.872668320000002</v>
      </c>
      <c r="E6005" s="200">
        <v>99015</v>
      </c>
    </row>
    <row r="6006" spans="2:5" x14ac:dyDescent="0.2">
      <c r="B6006" s="195" t="s">
        <v>488</v>
      </c>
      <c r="C6006" s="196">
        <v>8.0111381099999992</v>
      </c>
      <c r="D6006" s="208">
        <v>45.23583395</v>
      </c>
      <c r="E6006" s="200">
        <v>2128</v>
      </c>
    </row>
    <row r="6007" spans="2:5" x14ac:dyDescent="0.2">
      <c r="B6007" s="195" t="s">
        <v>7499</v>
      </c>
      <c r="C6007" s="196">
        <v>8.1088850699999995</v>
      </c>
      <c r="D6007" s="208">
        <v>45.44931124</v>
      </c>
      <c r="E6007" s="200">
        <v>96058</v>
      </c>
    </row>
    <row r="6008" spans="2:5" x14ac:dyDescent="0.2">
      <c r="B6008" s="195" t="s">
        <v>794</v>
      </c>
      <c r="C6008" s="196">
        <v>7.4908473899999999</v>
      </c>
      <c r="D6008" s="208">
        <v>44.647022980000003</v>
      </c>
      <c r="E6008" s="200">
        <v>4203</v>
      </c>
    </row>
    <row r="6009" spans="2:5" x14ac:dyDescent="0.2">
      <c r="B6009" s="195" t="s">
        <v>6198</v>
      </c>
      <c r="C6009" s="196">
        <v>18.294077730000001</v>
      </c>
      <c r="D6009" s="208">
        <v>39.861833959999998</v>
      </c>
      <c r="E6009" s="200">
        <v>75066</v>
      </c>
    </row>
    <row r="6010" spans="2:5" x14ac:dyDescent="0.2">
      <c r="B6010" s="195" t="s">
        <v>2681</v>
      </c>
      <c r="C6010" s="196">
        <v>9.7803575299999999</v>
      </c>
      <c r="D6010" s="208">
        <v>45.354579780000002</v>
      </c>
      <c r="E6010" s="200">
        <v>19087</v>
      </c>
    </row>
    <row r="6011" spans="2:5" x14ac:dyDescent="0.2">
      <c r="B6011" s="197" t="s">
        <v>5551</v>
      </c>
      <c r="C6011" s="198">
        <v>15.45931382</v>
      </c>
      <c r="D6011" s="209">
        <v>40.591061830000001</v>
      </c>
      <c r="E6011" s="200">
        <v>65117</v>
      </c>
    </row>
    <row r="6012" spans="2:5" x14ac:dyDescent="0.2">
      <c r="B6012" s="195" t="s">
        <v>335</v>
      </c>
      <c r="C6012" s="196">
        <v>7.0532448900000002</v>
      </c>
      <c r="D6012" s="208">
        <v>44.940543939999998</v>
      </c>
      <c r="E6012" s="200">
        <v>1234</v>
      </c>
    </row>
    <row r="6013" spans="2:5" x14ac:dyDescent="0.2">
      <c r="B6013" s="197" t="s">
        <v>5395</v>
      </c>
      <c r="C6013" s="198">
        <v>14.891098189999999</v>
      </c>
      <c r="D6013" s="209">
        <v>40.918032199999999</v>
      </c>
      <c r="E6013" s="200">
        <v>64081</v>
      </c>
    </row>
    <row r="6014" spans="2:5" x14ac:dyDescent="0.2">
      <c r="B6014" s="195" t="s">
        <v>3476</v>
      </c>
      <c r="C6014" s="196">
        <v>12.097712980000001</v>
      </c>
      <c r="D6014" s="208">
        <v>45.52127265</v>
      </c>
      <c r="E6014" s="200">
        <v>27032</v>
      </c>
    </row>
    <row r="6015" spans="2:5" x14ac:dyDescent="0.2">
      <c r="B6015" s="195" t="s">
        <v>1574</v>
      </c>
      <c r="C6015" s="196">
        <v>8.78259875</v>
      </c>
      <c r="D6015" s="208">
        <v>45.630928330000003</v>
      </c>
      <c r="E6015" s="200">
        <v>12118</v>
      </c>
    </row>
    <row r="6016" spans="2:5" x14ac:dyDescent="0.2">
      <c r="B6016" s="195" t="s">
        <v>8023</v>
      </c>
      <c r="C6016" s="196">
        <v>8.9073556299999996</v>
      </c>
      <c r="D6016" s="208">
        <v>39.48200293</v>
      </c>
      <c r="E6016" s="200">
        <v>111059</v>
      </c>
    </row>
    <row r="6017" spans="2:5" x14ac:dyDescent="0.2">
      <c r="B6017" s="195" t="s">
        <v>8024</v>
      </c>
      <c r="C6017" s="196">
        <v>9.0336648999999998</v>
      </c>
      <c r="D6017" s="208">
        <v>39.479805579999997</v>
      </c>
      <c r="E6017" s="200">
        <v>111060</v>
      </c>
    </row>
    <row r="6018" spans="2:5" x14ac:dyDescent="0.2">
      <c r="B6018" s="195" t="s">
        <v>6935</v>
      </c>
      <c r="C6018" s="196">
        <v>13.11072583</v>
      </c>
      <c r="D6018" s="208">
        <v>37.647420580000002</v>
      </c>
      <c r="E6018" s="200">
        <v>84034</v>
      </c>
    </row>
    <row r="6019" spans="2:5" x14ac:dyDescent="0.2">
      <c r="B6019" s="197" t="s">
        <v>4369</v>
      </c>
      <c r="C6019" s="198">
        <v>10.99899531</v>
      </c>
      <c r="D6019" s="209">
        <v>44.104046390000001</v>
      </c>
      <c r="E6019" s="200">
        <v>47018</v>
      </c>
    </row>
    <row r="6020" spans="2:5" x14ac:dyDescent="0.2">
      <c r="B6020" s="197" t="s">
        <v>4891</v>
      </c>
      <c r="C6020" s="198">
        <v>12.937404040000001</v>
      </c>
      <c r="D6020" s="209">
        <v>41.986274459999997</v>
      </c>
      <c r="E6020" s="200">
        <v>58094</v>
      </c>
    </row>
    <row r="6021" spans="2:5" x14ac:dyDescent="0.2">
      <c r="B6021" s="195" t="s">
        <v>795</v>
      </c>
      <c r="C6021" s="196">
        <v>7.0778100300000002</v>
      </c>
      <c r="D6021" s="208">
        <v>44.337342460000002</v>
      </c>
      <c r="E6021" s="200">
        <v>4204</v>
      </c>
    </row>
    <row r="6022" spans="2:5" x14ac:dyDescent="0.2">
      <c r="B6022" s="197" t="s">
        <v>6076</v>
      </c>
      <c r="C6022" s="198">
        <v>16.954480029999999</v>
      </c>
      <c r="D6022" s="209">
        <v>40.887895139999998</v>
      </c>
      <c r="E6022" s="200">
        <v>72039</v>
      </c>
    </row>
    <row r="6023" spans="2:5" x14ac:dyDescent="0.2">
      <c r="B6023" s="195" t="s">
        <v>6660</v>
      </c>
      <c r="C6023" s="196">
        <v>16.05630274</v>
      </c>
      <c r="D6023" s="208">
        <v>38.074132929999998</v>
      </c>
      <c r="E6023" s="200">
        <v>80070</v>
      </c>
    </row>
    <row r="6024" spans="2:5" x14ac:dyDescent="0.2">
      <c r="B6024" s="195" t="s">
        <v>1804</v>
      </c>
      <c r="C6024" s="196">
        <v>9.3951231600000007</v>
      </c>
      <c r="D6024" s="208">
        <v>46.244218859999997</v>
      </c>
      <c r="E6024" s="200">
        <v>14057</v>
      </c>
    </row>
    <row r="6025" spans="2:5" x14ac:dyDescent="0.2">
      <c r="B6025" s="195" t="s">
        <v>336</v>
      </c>
      <c r="C6025" s="196">
        <v>7.8456433199999998</v>
      </c>
      <c r="D6025" s="208">
        <v>45.449285529999997</v>
      </c>
      <c r="E6025" s="200">
        <v>1235</v>
      </c>
    </row>
    <row r="6026" spans="2:5" x14ac:dyDescent="0.2">
      <c r="B6026" s="195" t="s">
        <v>336</v>
      </c>
      <c r="C6026" s="196">
        <v>11.52037588</v>
      </c>
      <c r="D6026" s="208">
        <v>46.081873790000003</v>
      </c>
      <c r="E6026" s="200">
        <v>22165</v>
      </c>
    </row>
    <row r="6027" spans="2:5" x14ac:dyDescent="0.2">
      <c r="B6027" s="195" t="s">
        <v>796</v>
      </c>
      <c r="C6027" s="196">
        <v>7.1888734999999997</v>
      </c>
      <c r="D6027" s="208">
        <v>44.579383159999999</v>
      </c>
      <c r="E6027" s="200">
        <v>4205</v>
      </c>
    </row>
    <row r="6028" spans="2:5" x14ac:dyDescent="0.2">
      <c r="B6028" s="195" t="s">
        <v>7405</v>
      </c>
      <c r="C6028" s="196">
        <v>8.9396055699999994</v>
      </c>
      <c r="D6028" s="208">
        <v>39.947191109999999</v>
      </c>
      <c r="E6028" s="200">
        <v>95045</v>
      </c>
    </row>
    <row r="6029" spans="2:5" x14ac:dyDescent="0.2">
      <c r="B6029" s="195" t="s">
        <v>1275</v>
      </c>
      <c r="C6029" s="196">
        <v>8.1021683299999996</v>
      </c>
      <c r="D6029" s="208">
        <v>43.92851288</v>
      </c>
      <c r="E6029" s="200">
        <v>8052</v>
      </c>
    </row>
    <row r="6030" spans="2:5" x14ac:dyDescent="0.2">
      <c r="B6030" s="197" t="s">
        <v>5203</v>
      </c>
      <c r="C6030" s="198">
        <v>15.015079030000001</v>
      </c>
      <c r="D6030" s="209">
        <v>41.409783519999998</v>
      </c>
      <c r="E6030" s="200">
        <v>62057</v>
      </c>
    </row>
    <row r="6031" spans="2:5" x14ac:dyDescent="0.2">
      <c r="B6031" s="195" t="s">
        <v>1718</v>
      </c>
      <c r="C6031" s="196">
        <v>9.1462227299999999</v>
      </c>
      <c r="D6031" s="208">
        <v>46.082504970000002</v>
      </c>
      <c r="E6031" s="200">
        <v>13204</v>
      </c>
    </row>
    <row r="6032" spans="2:5" x14ac:dyDescent="0.2">
      <c r="B6032" s="195" t="s">
        <v>6468</v>
      </c>
      <c r="C6032" s="196">
        <v>16.163608320000002</v>
      </c>
      <c r="D6032" s="208">
        <v>39.810966450000002</v>
      </c>
      <c r="E6032" s="200">
        <v>78111</v>
      </c>
    </row>
    <row r="6033" spans="2:5" x14ac:dyDescent="0.2">
      <c r="B6033" s="195" t="s">
        <v>8025</v>
      </c>
      <c r="C6033" s="196">
        <v>9.1983724500000008</v>
      </c>
      <c r="D6033" s="208">
        <v>39.537375490000002</v>
      </c>
      <c r="E6033" s="200">
        <v>111061</v>
      </c>
    </row>
    <row r="6034" spans="2:5" x14ac:dyDescent="0.2">
      <c r="B6034" s="195" t="s">
        <v>2682</v>
      </c>
      <c r="C6034" s="196">
        <v>9.8134881600000003</v>
      </c>
      <c r="D6034" s="208">
        <v>45.246509680000003</v>
      </c>
      <c r="E6034" s="200">
        <v>19088</v>
      </c>
    </row>
    <row r="6035" spans="2:5" x14ac:dyDescent="0.2">
      <c r="B6035" s="195" t="s">
        <v>3633</v>
      </c>
      <c r="C6035" s="196">
        <v>11.589038370000001</v>
      </c>
      <c r="D6035" s="208">
        <v>45.028491539999997</v>
      </c>
      <c r="E6035" s="200">
        <v>29043</v>
      </c>
    </row>
    <row r="6036" spans="2:5" x14ac:dyDescent="0.2">
      <c r="B6036" s="195" t="s">
        <v>797</v>
      </c>
      <c r="C6036" s="196">
        <v>8.0578509100000009</v>
      </c>
      <c r="D6036" s="208">
        <v>44.489892930000003</v>
      </c>
      <c r="E6036" s="200">
        <v>4206</v>
      </c>
    </row>
    <row r="6037" spans="2:5" x14ac:dyDescent="0.2">
      <c r="B6037" s="197" t="s">
        <v>5677</v>
      </c>
      <c r="C6037" s="198">
        <v>13.62330577</v>
      </c>
      <c r="D6037" s="209">
        <v>42.006453260000001</v>
      </c>
      <c r="E6037" s="200">
        <v>66085</v>
      </c>
    </row>
    <row r="6038" spans="2:5" x14ac:dyDescent="0.2">
      <c r="B6038" s="197" t="s">
        <v>4302</v>
      </c>
      <c r="C6038" s="198">
        <v>13.88291098</v>
      </c>
      <c r="D6038" s="209">
        <v>42.943632700000002</v>
      </c>
      <c r="E6038" s="200">
        <v>44066</v>
      </c>
    </row>
    <row r="6039" spans="2:5" x14ac:dyDescent="0.2">
      <c r="B6039" s="197" t="s">
        <v>5678</v>
      </c>
      <c r="C6039" s="198">
        <v>13.769758019999999</v>
      </c>
      <c r="D6039" s="209">
        <v>42.182783749999999</v>
      </c>
      <c r="E6039" s="200">
        <v>66086</v>
      </c>
    </row>
    <row r="6040" spans="2:5" x14ac:dyDescent="0.2">
      <c r="B6040" s="195" t="s">
        <v>2762</v>
      </c>
      <c r="C6040" s="196">
        <v>10.928487670000001</v>
      </c>
      <c r="D6040" s="208">
        <v>45.041073539999999</v>
      </c>
      <c r="E6040" s="200">
        <v>20055</v>
      </c>
    </row>
    <row r="6041" spans="2:5" x14ac:dyDescent="0.2">
      <c r="B6041" s="195" t="s">
        <v>6469</v>
      </c>
      <c r="C6041" s="196">
        <v>16.123326250000002</v>
      </c>
      <c r="D6041" s="208">
        <v>39.426289279999999</v>
      </c>
      <c r="E6041" s="200">
        <v>78112</v>
      </c>
    </row>
    <row r="6042" spans="2:5" x14ac:dyDescent="0.2">
      <c r="B6042" s="197" t="s">
        <v>4035</v>
      </c>
      <c r="C6042" s="198">
        <v>11.23306698</v>
      </c>
      <c r="D6042" s="209">
        <v>44.215574689999997</v>
      </c>
      <c r="E6042" s="200">
        <v>37051</v>
      </c>
    </row>
    <row r="6043" spans="2:5" x14ac:dyDescent="0.2">
      <c r="B6043" s="195" t="s">
        <v>337</v>
      </c>
      <c r="C6043" s="196">
        <v>7.7826551100000003</v>
      </c>
      <c r="D6043" s="208">
        <v>45.22396157</v>
      </c>
      <c r="E6043" s="200">
        <v>1236</v>
      </c>
    </row>
    <row r="6044" spans="2:5" x14ac:dyDescent="0.2">
      <c r="B6044" s="195" t="s">
        <v>7844</v>
      </c>
      <c r="C6044" s="196">
        <v>8.5201787400000004</v>
      </c>
      <c r="D6044" s="208">
        <v>45.956794809999998</v>
      </c>
      <c r="E6044" s="200">
        <v>103061</v>
      </c>
    </row>
    <row r="6045" spans="2:5" x14ac:dyDescent="0.2">
      <c r="B6045" s="195" t="s">
        <v>1276</v>
      </c>
      <c r="C6045" s="196">
        <v>7.64984983</v>
      </c>
      <c r="D6045" s="208">
        <v>43.818787819999997</v>
      </c>
      <c r="E6045" s="200">
        <v>8053</v>
      </c>
    </row>
    <row r="6046" spans="2:5" x14ac:dyDescent="0.2">
      <c r="B6046" s="195" t="s">
        <v>3420</v>
      </c>
      <c r="C6046" s="196">
        <v>12.37749251</v>
      </c>
      <c r="D6046" s="208">
        <v>45.68476004</v>
      </c>
      <c r="E6046" s="200">
        <v>26071</v>
      </c>
    </row>
    <row r="6047" spans="2:5" x14ac:dyDescent="0.2">
      <c r="B6047" s="195" t="s">
        <v>6936</v>
      </c>
      <c r="C6047" s="196">
        <v>13.524228219999999</v>
      </c>
      <c r="D6047" s="208">
        <v>37.508992110000001</v>
      </c>
      <c r="E6047" s="200">
        <v>84035</v>
      </c>
    </row>
    <row r="6048" spans="2:5" x14ac:dyDescent="0.2">
      <c r="B6048" s="197" t="s">
        <v>5012</v>
      </c>
      <c r="C6048" s="198">
        <v>13.927667</v>
      </c>
      <c r="D6048" s="209">
        <v>41.613496720000001</v>
      </c>
      <c r="E6048" s="200">
        <v>60061</v>
      </c>
    </row>
    <row r="6049" spans="2:5" x14ac:dyDescent="0.2">
      <c r="B6049" s="197" t="s">
        <v>5960</v>
      </c>
      <c r="C6049" s="198">
        <v>14.58943786</v>
      </c>
      <c r="D6049" s="209">
        <v>41.714933879999997</v>
      </c>
      <c r="E6049" s="200">
        <v>70063</v>
      </c>
    </row>
    <row r="6050" spans="2:5" x14ac:dyDescent="0.2">
      <c r="B6050" s="195" t="s">
        <v>3136</v>
      </c>
      <c r="C6050" s="196">
        <v>11.2699234</v>
      </c>
      <c r="D6050" s="208">
        <v>45.39592296</v>
      </c>
      <c r="E6050" s="200">
        <v>23069</v>
      </c>
    </row>
    <row r="6051" spans="2:5" x14ac:dyDescent="0.2">
      <c r="B6051" s="197" t="s">
        <v>5872</v>
      </c>
      <c r="C6051" s="198">
        <v>14.569347219999999</v>
      </c>
      <c r="D6051" s="209">
        <v>41.980618309999997</v>
      </c>
      <c r="E6051" s="200">
        <v>69079</v>
      </c>
    </row>
    <row r="6052" spans="2:5" x14ac:dyDescent="0.2">
      <c r="B6052" s="195" t="s">
        <v>7765</v>
      </c>
      <c r="C6052" s="196">
        <v>16.013277290000001</v>
      </c>
      <c r="D6052" s="208">
        <v>38.570662230000003</v>
      </c>
      <c r="E6052" s="200">
        <v>102032</v>
      </c>
    </row>
    <row r="6053" spans="2:5" x14ac:dyDescent="0.2">
      <c r="B6053" s="195" t="s">
        <v>2854</v>
      </c>
      <c r="C6053" s="196">
        <v>12.282041749999999</v>
      </c>
      <c r="D6053" s="208">
        <v>46.732424279999996</v>
      </c>
      <c r="E6053" s="200">
        <v>21077</v>
      </c>
    </row>
    <row r="6054" spans="2:5" x14ac:dyDescent="0.2">
      <c r="B6054" s="197" t="s">
        <v>3795</v>
      </c>
      <c r="C6054" s="198">
        <v>13.44340001</v>
      </c>
      <c r="D6054" s="209">
        <v>45.809551589999998</v>
      </c>
      <c r="E6054" s="200">
        <v>31018</v>
      </c>
    </row>
    <row r="6055" spans="2:5" x14ac:dyDescent="0.2">
      <c r="B6055" s="195" t="s">
        <v>338</v>
      </c>
      <c r="C6055" s="196">
        <v>7.6101615699999998</v>
      </c>
      <c r="D6055" s="208">
        <v>45.248153070000001</v>
      </c>
      <c r="E6055" s="200">
        <v>1237</v>
      </c>
    </row>
    <row r="6056" spans="2:5" x14ac:dyDescent="0.2">
      <c r="B6056" s="197" t="s">
        <v>4535</v>
      </c>
      <c r="C6056" s="198">
        <v>11.87536298</v>
      </c>
      <c r="D6056" s="209">
        <v>42.871319210000003</v>
      </c>
      <c r="E6056" s="200">
        <v>52027</v>
      </c>
    </row>
    <row r="6057" spans="2:5" x14ac:dyDescent="0.2">
      <c r="B6057" s="197" t="s">
        <v>4406</v>
      </c>
      <c r="C6057" s="198">
        <v>11.18439255</v>
      </c>
      <c r="D6057" s="209">
        <v>43.656562389999998</v>
      </c>
      <c r="E6057" s="200">
        <v>48038</v>
      </c>
    </row>
    <row r="6058" spans="2:5" x14ac:dyDescent="0.2">
      <c r="B6058" s="195" t="s">
        <v>6227</v>
      </c>
      <c r="C6058" s="196">
        <v>18.329976940000002</v>
      </c>
      <c r="D6058" s="208">
        <v>40.053924960000003</v>
      </c>
      <c r="E6058" s="200">
        <v>75095</v>
      </c>
    </row>
    <row r="6059" spans="2:5" x14ac:dyDescent="0.2">
      <c r="B6059" s="195" t="s">
        <v>6960</v>
      </c>
      <c r="C6059" s="196">
        <v>13.99047906</v>
      </c>
      <c r="D6059" s="208">
        <v>37.487161860000001</v>
      </c>
      <c r="E6059" s="200">
        <v>85016</v>
      </c>
    </row>
    <row r="6060" spans="2:5" x14ac:dyDescent="0.2">
      <c r="B6060" s="197" t="s">
        <v>4916</v>
      </c>
      <c r="C6060" s="198">
        <v>12.800706679999999</v>
      </c>
      <c r="D6060" s="209">
        <v>41.8214659</v>
      </c>
      <c r="E6060" s="200">
        <v>58119</v>
      </c>
    </row>
    <row r="6061" spans="2:5" x14ac:dyDescent="0.2">
      <c r="B6061" s="195" t="s">
        <v>6200</v>
      </c>
      <c r="C6061" s="196">
        <v>18.160306779999999</v>
      </c>
      <c r="D6061" s="208">
        <v>40.301867379999997</v>
      </c>
      <c r="E6061" s="200">
        <v>75068</v>
      </c>
    </row>
    <row r="6062" spans="2:5" x14ac:dyDescent="0.2">
      <c r="B6062" s="197" t="s">
        <v>3979</v>
      </c>
      <c r="C6062" s="198">
        <v>11.03416799</v>
      </c>
      <c r="D6062" s="209">
        <v>44.561567340000003</v>
      </c>
      <c r="E6062" s="200">
        <v>36036</v>
      </c>
    </row>
    <row r="6063" spans="2:5" x14ac:dyDescent="0.2">
      <c r="B6063" s="195" t="s">
        <v>6301</v>
      </c>
      <c r="C6063" s="196">
        <v>16.079462190000001</v>
      </c>
      <c r="D6063" s="208">
        <v>40.676917920000001</v>
      </c>
      <c r="E6063" s="200">
        <v>76073</v>
      </c>
    </row>
    <row r="6064" spans="2:5" x14ac:dyDescent="0.2">
      <c r="B6064" s="195" t="s">
        <v>6302</v>
      </c>
      <c r="C6064" s="196">
        <v>16.076421199999999</v>
      </c>
      <c r="D6064" s="208">
        <v>40.190584649999998</v>
      </c>
      <c r="E6064" s="200">
        <v>76074</v>
      </c>
    </row>
    <row r="6065" spans="2:5" x14ac:dyDescent="0.2">
      <c r="B6065" s="195" t="s">
        <v>6774</v>
      </c>
      <c r="C6065" s="196">
        <v>13.181703479999999</v>
      </c>
      <c r="D6065" s="208">
        <v>37.960225970000003</v>
      </c>
      <c r="E6065" s="200">
        <v>82063</v>
      </c>
    </row>
    <row r="6066" spans="2:5" x14ac:dyDescent="0.2">
      <c r="B6066" s="197" t="s">
        <v>5116</v>
      </c>
      <c r="C6066" s="198">
        <v>14.13456689</v>
      </c>
      <c r="D6066" s="209">
        <v>40.999687160000001</v>
      </c>
      <c r="E6066" s="200">
        <v>61074</v>
      </c>
    </row>
    <row r="6067" spans="2:5" x14ac:dyDescent="0.2">
      <c r="B6067" s="197" t="s">
        <v>5552</v>
      </c>
      <c r="C6067" s="198">
        <v>14.87235531</v>
      </c>
      <c r="D6067" s="209">
        <v>40.720401760000001</v>
      </c>
      <c r="E6067" s="200">
        <v>65118</v>
      </c>
    </row>
    <row r="6068" spans="2:5" x14ac:dyDescent="0.2">
      <c r="B6068" s="195" t="s">
        <v>2535</v>
      </c>
      <c r="C6068" s="196">
        <v>9.2808621999999996</v>
      </c>
      <c r="D6068" s="208">
        <v>45.109087559999999</v>
      </c>
      <c r="E6068" s="200">
        <v>18133</v>
      </c>
    </row>
    <row r="6069" spans="2:5" x14ac:dyDescent="0.2">
      <c r="B6069" s="195" t="s">
        <v>7687</v>
      </c>
      <c r="C6069" s="196">
        <v>12.625605139999999</v>
      </c>
      <c r="D6069" s="208">
        <v>43.932245780000002</v>
      </c>
      <c r="E6069" s="200">
        <v>99016</v>
      </c>
    </row>
    <row r="6070" spans="2:5" x14ac:dyDescent="0.2">
      <c r="B6070" s="195" t="s">
        <v>1927</v>
      </c>
      <c r="C6070" s="196">
        <v>9.4892503500000007</v>
      </c>
      <c r="D6070" s="208">
        <v>45.181329460000001</v>
      </c>
      <c r="E6070" s="200">
        <v>15191</v>
      </c>
    </row>
    <row r="6071" spans="2:5" x14ac:dyDescent="0.2">
      <c r="B6071" s="195" t="s">
        <v>339</v>
      </c>
      <c r="C6071" s="196">
        <v>7.6184511199999996</v>
      </c>
      <c r="D6071" s="208">
        <v>45.381439710000002</v>
      </c>
      <c r="E6071" s="200">
        <v>1238</v>
      </c>
    </row>
    <row r="6072" spans="2:5" x14ac:dyDescent="0.2">
      <c r="B6072" s="195" t="s">
        <v>1412</v>
      </c>
      <c r="C6072" s="196">
        <v>9.3131235300000004</v>
      </c>
      <c r="D6072" s="208">
        <v>44.371731859999997</v>
      </c>
      <c r="E6072" s="200">
        <v>10053</v>
      </c>
    </row>
    <row r="6073" spans="2:5" x14ac:dyDescent="0.2">
      <c r="B6073" s="195" t="s">
        <v>7026</v>
      </c>
      <c r="C6073" s="196">
        <v>14.36600469</v>
      </c>
      <c r="D6073" s="208">
        <v>37.289941890000001</v>
      </c>
      <c r="E6073" s="200">
        <v>87040</v>
      </c>
    </row>
    <row r="6074" spans="2:5" x14ac:dyDescent="0.2">
      <c r="B6074" s="195" t="s">
        <v>6470</v>
      </c>
      <c r="C6074" s="196">
        <v>16.420565750000002</v>
      </c>
      <c r="D6074" s="208">
        <v>39.58234229</v>
      </c>
      <c r="E6074" s="200">
        <v>78113</v>
      </c>
    </row>
    <row r="6075" spans="2:5" x14ac:dyDescent="0.2">
      <c r="B6075" s="195" t="s">
        <v>6303</v>
      </c>
      <c r="C6075" s="196">
        <v>16.304506190000001</v>
      </c>
      <c r="D6075" s="208">
        <v>40.03530035</v>
      </c>
      <c r="E6075" s="200">
        <v>76075</v>
      </c>
    </row>
    <row r="6076" spans="2:5" x14ac:dyDescent="0.2">
      <c r="B6076" s="195" t="s">
        <v>7766</v>
      </c>
      <c r="C6076" s="196">
        <v>16.070815750000001</v>
      </c>
      <c r="D6076" s="208">
        <v>38.633392010000001</v>
      </c>
      <c r="E6076" s="200">
        <v>102033</v>
      </c>
    </row>
    <row r="6077" spans="2:5" x14ac:dyDescent="0.2">
      <c r="B6077" s="197" t="s">
        <v>4156</v>
      </c>
      <c r="C6077" s="198">
        <v>13.06950997</v>
      </c>
      <c r="D6077" s="209">
        <v>43.763118009999999</v>
      </c>
      <c r="E6077" s="200">
        <v>41051</v>
      </c>
    </row>
    <row r="6078" spans="2:5" x14ac:dyDescent="0.2">
      <c r="B6078" s="195" t="s">
        <v>1111</v>
      </c>
      <c r="C6078" s="196">
        <v>8.7499957399999992</v>
      </c>
      <c r="D6078" s="208">
        <v>44.69241358</v>
      </c>
      <c r="E6078" s="200">
        <v>6152</v>
      </c>
    </row>
    <row r="6079" spans="2:5" x14ac:dyDescent="0.2">
      <c r="B6079" s="195" t="s">
        <v>2536</v>
      </c>
      <c r="C6079" s="196">
        <v>9.3485722500000001</v>
      </c>
      <c r="D6079" s="208">
        <v>45.027121100000002</v>
      </c>
      <c r="E6079" s="200">
        <v>18134</v>
      </c>
    </row>
    <row r="6080" spans="2:5" x14ac:dyDescent="0.2">
      <c r="B6080" s="195" t="s">
        <v>936</v>
      </c>
      <c r="C6080" s="196">
        <v>8.0652309500000001</v>
      </c>
      <c r="D6080" s="208">
        <v>44.834639789999997</v>
      </c>
      <c r="E6080" s="200">
        <v>5097</v>
      </c>
    </row>
    <row r="6081" spans="2:5" x14ac:dyDescent="0.2">
      <c r="B6081" s="195" t="s">
        <v>798</v>
      </c>
      <c r="C6081" s="196">
        <v>7.2563089099999996</v>
      </c>
      <c r="D6081" s="208">
        <v>44.48841462</v>
      </c>
      <c r="E6081" s="200">
        <v>4207</v>
      </c>
    </row>
    <row r="6082" spans="2:5" x14ac:dyDescent="0.2">
      <c r="B6082" s="197" t="s">
        <v>3739</v>
      </c>
      <c r="C6082" s="198">
        <v>13.01132516</v>
      </c>
      <c r="D6082" s="209">
        <v>46.160974869999997</v>
      </c>
      <c r="E6082" s="200">
        <v>30099</v>
      </c>
    </row>
    <row r="6083" spans="2:5" x14ac:dyDescent="0.2">
      <c r="B6083" s="195" t="s">
        <v>2683</v>
      </c>
      <c r="C6083" s="196">
        <v>10.17634391</v>
      </c>
      <c r="D6083" s="208">
        <v>45.067266119999999</v>
      </c>
      <c r="E6083" s="200">
        <v>19089</v>
      </c>
    </row>
    <row r="6084" spans="2:5" x14ac:dyDescent="0.2">
      <c r="B6084" s="195" t="s">
        <v>6471</v>
      </c>
      <c r="C6084" s="196">
        <v>16.363194329999999</v>
      </c>
      <c r="D6084" s="208">
        <v>39.567673599999999</v>
      </c>
      <c r="E6084" s="200">
        <v>78114</v>
      </c>
    </row>
    <row r="6085" spans="2:5" x14ac:dyDescent="0.2">
      <c r="B6085" s="197" t="s">
        <v>5679</v>
      </c>
      <c r="C6085" s="198">
        <v>13.558766650000001</v>
      </c>
      <c r="D6085" s="209">
        <v>42.28805466</v>
      </c>
      <c r="E6085" s="200">
        <v>66087</v>
      </c>
    </row>
    <row r="6086" spans="2:5" x14ac:dyDescent="0.2">
      <c r="B6086" s="195" t="s">
        <v>340</v>
      </c>
      <c r="C6086" s="196">
        <v>7.2151550200000001</v>
      </c>
      <c r="D6086" s="208">
        <v>45.135162569999999</v>
      </c>
      <c r="E6086" s="200">
        <v>1239</v>
      </c>
    </row>
    <row r="6087" spans="2:5" x14ac:dyDescent="0.2">
      <c r="B6087" s="195" t="s">
        <v>3477</v>
      </c>
      <c r="C6087" s="196">
        <v>12.56428253</v>
      </c>
      <c r="D6087" s="208">
        <v>45.629463430000001</v>
      </c>
      <c r="E6087" s="200">
        <v>27033</v>
      </c>
    </row>
    <row r="6088" spans="2:5" x14ac:dyDescent="0.2">
      <c r="B6088" s="197" t="s">
        <v>6125</v>
      </c>
      <c r="C6088" s="198">
        <v>17.922154030000002</v>
      </c>
      <c r="D6088" s="209">
        <v>40.446782800000001</v>
      </c>
      <c r="E6088" s="200">
        <v>74013</v>
      </c>
    </row>
    <row r="6089" spans="2:5" x14ac:dyDescent="0.2">
      <c r="B6089" s="195" t="s">
        <v>6201</v>
      </c>
      <c r="C6089" s="196">
        <v>18.18352346</v>
      </c>
      <c r="D6089" s="208">
        <v>40.268130390000003</v>
      </c>
      <c r="E6089" s="200">
        <v>75069</v>
      </c>
    </row>
    <row r="6090" spans="2:5" x14ac:dyDescent="0.2">
      <c r="B6090" s="195" t="s">
        <v>6472</v>
      </c>
      <c r="C6090" s="196">
        <v>16.048201880000001</v>
      </c>
      <c r="D6090" s="208">
        <v>39.711891739999999</v>
      </c>
      <c r="E6090" s="200">
        <v>78115</v>
      </c>
    </row>
    <row r="6091" spans="2:5" x14ac:dyDescent="0.2">
      <c r="B6091" s="195" t="s">
        <v>1928</v>
      </c>
      <c r="C6091" s="196">
        <v>9.2661491100000006</v>
      </c>
      <c r="D6091" s="208">
        <v>45.416962099999999</v>
      </c>
      <c r="E6091" s="200">
        <v>15192</v>
      </c>
    </row>
    <row r="6092" spans="2:5" x14ac:dyDescent="0.2">
      <c r="B6092" s="197" t="s">
        <v>5013</v>
      </c>
      <c r="C6092" s="198">
        <v>13.81377968</v>
      </c>
      <c r="D6092" s="209">
        <v>41.708149749999997</v>
      </c>
      <c r="E6092" s="200">
        <v>60062</v>
      </c>
    </row>
    <row r="6093" spans="2:5" x14ac:dyDescent="0.2">
      <c r="B6093" s="197" t="s">
        <v>3806</v>
      </c>
      <c r="C6093" s="198">
        <v>13.85675254</v>
      </c>
      <c r="D6093" s="209">
        <v>45.607942110000003</v>
      </c>
      <c r="E6093" s="200">
        <v>32004</v>
      </c>
    </row>
    <row r="6094" spans="2:5" x14ac:dyDescent="0.2">
      <c r="B6094" s="195" t="s">
        <v>1719</v>
      </c>
      <c r="C6094" s="196">
        <v>9.0765139700000006</v>
      </c>
      <c r="D6094" s="208">
        <v>45.96921287</v>
      </c>
      <c r="E6094" s="200">
        <v>13205</v>
      </c>
    </row>
    <row r="6095" spans="2:5" x14ac:dyDescent="0.2">
      <c r="B6095" s="195" t="s">
        <v>6304</v>
      </c>
      <c r="C6095" s="196">
        <v>15.53923256</v>
      </c>
      <c r="D6095" s="208">
        <v>40.819206899999998</v>
      </c>
      <c r="E6095" s="200">
        <v>76076</v>
      </c>
    </row>
    <row r="6096" spans="2:5" x14ac:dyDescent="0.2">
      <c r="B6096" s="197" t="s">
        <v>5117</v>
      </c>
      <c r="C6096" s="198">
        <v>14.480973970000001</v>
      </c>
      <c r="D6096" s="209">
        <v>41.011788899999999</v>
      </c>
      <c r="E6096" s="200">
        <v>61075</v>
      </c>
    </row>
    <row r="6097" spans="2:5" x14ac:dyDescent="0.2">
      <c r="B6097" s="197" t="s">
        <v>4943</v>
      </c>
      <c r="C6097" s="198">
        <v>13.08869724</v>
      </c>
      <c r="D6097" s="209">
        <v>41.233482250000002</v>
      </c>
      <c r="E6097" s="200">
        <v>59025</v>
      </c>
    </row>
    <row r="6098" spans="2:5" x14ac:dyDescent="0.2">
      <c r="B6098" s="195" t="s">
        <v>2371</v>
      </c>
      <c r="C6098" s="196">
        <v>10.55377221</v>
      </c>
      <c r="D6098" s="208">
        <v>45.582751389999999</v>
      </c>
      <c r="E6098" s="200">
        <v>17171</v>
      </c>
    </row>
    <row r="6099" spans="2:5" x14ac:dyDescent="0.2">
      <c r="B6099" s="197" t="s">
        <v>5961</v>
      </c>
      <c r="C6099" s="198">
        <v>14.700663199999999</v>
      </c>
      <c r="D6099" s="209">
        <v>41.890797890000002</v>
      </c>
      <c r="E6099" s="200">
        <v>70064</v>
      </c>
    </row>
    <row r="6100" spans="2:5" x14ac:dyDescent="0.2">
      <c r="B6100" s="197" t="s">
        <v>3980</v>
      </c>
      <c r="C6100" s="198">
        <v>11.141404339999999</v>
      </c>
      <c r="D6100" s="209">
        <v>44.839319459999999</v>
      </c>
      <c r="E6100" s="200">
        <v>36037</v>
      </c>
    </row>
    <row r="6101" spans="2:5" x14ac:dyDescent="0.2">
      <c r="B6101" s="195" t="s">
        <v>6687</v>
      </c>
      <c r="C6101" s="196">
        <v>15.915658130000001</v>
      </c>
      <c r="D6101" s="208">
        <v>38.483844240000003</v>
      </c>
      <c r="E6101" s="200">
        <v>80097</v>
      </c>
    </row>
    <row r="6102" spans="2:5" x14ac:dyDescent="0.2">
      <c r="B6102" s="195" t="s">
        <v>7961</v>
      </c>
      <c r="C6102" s="196">
        <v>16.06883848</v>
      </c>
      <c r="D6102" s="208">
        <v>41.300794750000001</v>
      </c>
      <c r="E6102" s="200">
        <v>110007</v>
      </c>
    </row>
    <row r="6103" spans="2:5" x14ac:dyDescent="0.2">
      <c r="B6103" s="195" t="s">
        <v>1720</v>
      </c>
      <c r="C6103" s="196">
        <v>9.0485000000000007</v>
      </c>
      <c r="D6103" s="208">
        <v>45.809600000000003</v>
      </c>
      <c r="E6103" s="200">
        <v>13206</v>
      </c>
    </row>
    <row r="6104" spans="2:5" x14ac:dyDescent="0.2">
      <c r="B6104" s="195" t="s">
        <v>6473</v>
      </c>
      <c r="C6104" s="196">
        <v>16.142334989999998</v>
      </c>
      <c r="D6104" s="208">
        <v>39.337628129999999</v>
      </c>
      <c r="E6104" s="200">
        <v>78116</v>
      </c>
    </row>
    <row r="6105" spans="2:5" x14ac:dyDescent="0.2">
      <c r="B6105" s="195" t="s">
        <v>6870</v>
      </c>
      <c r="C6105" s="196">
        <v>15.271812110000001</v>
      </c>
      <c r="D6105" s="208">
        <v>38.16929056</v>
      </c>
      <c r="E6105" s="200">
        <v>83077</v>
      </c>
    </row>
    <row r="6106" spans="2:5" x14ac:dyDescent="0.2">
      <c r="B6106" s="195" t="s">
        <v>3421</v>
      </c>
      <c r="C6106" s="196">
        <v>12.35840806</v>
      </c>
      <c r="D6106" s="208">
        <v>45.920839049999998</v>
      </c>
      <c r="E6106" s="200">
        <v>26072</v>
      </c>
    </row>
    <row r="6107" spans="2:5" x14ac:dyDescent="0.2">
      <c r="B6107" s="195" t="s">
        <v>7660</v>
      </c>
      <c r="C6107" s="196">
        <v>9.7219177200000004</v>
      </c>
      <c r="D6107" s="208">
        <v>45.135937890000001</v>
      </c>
      <c r="E6107" s="200">
        <v>98047</v>
      </c>
    </row>
    <row r="6108" spans="2:5" x14ac:dyDescent="0.2">
      <c r="B6108" s="197" t="s">
        <v>3796</v>
      </c>
      <c r="C6108" s="198">
        <v>13.58532999</v>
      </c>
      <c r="D6108" s="209">
        <v>45.98220053</v>
      </c>
      <c r="E6108" s="200">
        <v>31019</v>
      </c>
    </row>
    <row r="6109" spans="2:5" x14ac:dyDescent="0.2">
      <c r="B6109" s="195" t="s">
        <v>6564</v>
      </c>
      <c r="C6109" s="196">
        <v>16.51859679</v>
      </c>
      <c r="D6109" s="208">
        <v>38.837701099999997</v>
      </c>
      <c r="E6109" s="200">
        <v>79108</v>
      </c>
    </row>
    <row r="6110" spans="2:5" x14ac:dyDescent="0.2">
      <c r="B6110" s="195" t="s">
        <v>341</v>
      </c>
      <c r="C6110" s="196">
        <v>7.6556646199999996</v>
      </c>
      <c r="D6110" s="208">
        <v>45.225537619999997</v>
      </c>
      <c r="E6110" s="200">
        <v>1240</v>
      </c>
    </row>
    <row r="6111" spans="2:5" x14ac:dyDescent="0.2">
      <c r="B6111" s="195" t="s">
        <v>6871</v>
      </c>
      <c r="C6111" s="196">
        <v>14.596229060000001</v>
      </c>
      <c r="D6111" s="208">
        <v>38.012891420000003</v>
      </c>
      <c r="E6111" s="200">
        <v>83078</v>
      </c>
    </row>
    <row r="6112" spans="2:5" x14ac:dyDescent="0.2">
      <c r="B6112" s="195" t="s">
        <v>8026</v>
      </c>
      <c r="C6112" s="196">
        <v>8.7922800799999994</v>
      </c>
      <c r="D6112" s="208">
        <v>39.548725130000001</v>
      </c>
      <c r="E6112" s="200">
        <v>111062</v>
      </c>
    </row>
    <row r="6113" spans="2:5" x14ac:dyDescent="0.2">
      <c r="B6113" s="197" t="s">
        <v>4660</v>
      </c>
      <c r="C6113" s="198">
        <v>12.546247360000001</v>
      </c>
      <c r="D6113" s="209">
        <v>42.613380390000003</v>
      </c>
      <c r="E6113" s="200">
        <v>55029</v>
      </c>
    </row>
    <row r="6114" spans="2:5" x14ac:dyDescent="0.2">
      <c r="B6114" s="195" t="s">
        <v>2855</v>
      </c>
      <c r="C6114" s="196">
        <v>11.331582020000001</v>
      </c>
      <c r="D6114" s="208">
        <v>46.535648649999999</v>
      </c>
      <c r="E6114" s="200">
        <v>21079</v>
      </c>
    </row>
    <row r="6115" spans="2:5" x14ac:dyDescent="0.2">
      <c r="B6115" s="195" t="s">
        <v>2537</v>
      </c>
      <c r="C6115" s="196">
        <v>9.1798732600000008</v>
      </c>
      <c r="D6115" s="208">
        <v>45.232849000000002</v>
      </c>
      <c r="E6115" s="200">
        <v>18135</v>
      </c>
    </row>
    <row r="6116" spans="2:5" x14ac:dyDescent="0.2">
      <c r="B6116" s="197" t="s">
        <v>5290</v>
      </c>
      <c r="C6116" s="198">
        <v>14.52929174</v>
      </c>
      <c r="D6116" s="209">
        <v>40.861189029999998</v>
      </c>
      <c r="E6116" s="200">
        <v>63066</v>
      </c>
    </row>
    <row r="6117" spans="2:5" x14ac:dyDescent="0.2">
      <c r="B6117" s="195" t="s">
        <v>343</v>
      </c>
      <c r="C6117" s="196">
        <v>7.2408565300000003</v>
      </c>
      <c r="D6117" s="208">
        <v>44.898715850000002</v>
      </c>
      <c r="E6117" s="200">
        <v>1242</v>
      </c>
    </row>
    <row r="6118" spans="2:5" x14ac:dyDescent="0.2">
      <c r="B6118" s="195" t="s">
        <v>489</v>
      </c>
      <c r="C6118" s="196">
        <v>8.25094964</v>
      </c>
      <c r="D6118" s="208">
        <v>45.350183000000001</v>
      </c>
      <c r="E6118" s="200">
        <v>2131</v>
      </c>
    </row>
    <row r="6119" spans="2:5" x14ac:dyDescent="0.2">
      <c r="B6119" s="195" t="s">
        <v>2372</v>
      </c>
      <c r="C6119" s="196">
        <v>10.14967036</v>
      </c>
      <c r="D6119" s="208">
        <v>45.306019710000001</v>
      </c>
      <c r="E6119" s="200">
        <v>17172</v>
      </c>
    </row>
    <row r="6120" spans="2:5" x14ac:dyDescent="0.2">
      <c r="B6120" s="197" t="s">
        <v>5962</v>
      </c>
      <c r="C6120" s="198">
        <v>14.94762377</v>
      </c>
      <c r="D6120" s="209">
        <v>41.964928989999997</v>
      </c>
      <c r="E6120" s="200">
        <v>70065</v>
      </c>
    </row>
    <row r="6121" spans="2:5" x14ac:dyDescent="0.2">
      <c r="B6121" s="195" t="s">
        <v>2763</v>
      </c>
      <c r="C6121" s="196">
        <v>11.033164129999999</v>
      </c>
      <c r="D6121" s="208">
        <v>44.971810210000001</v>
      </c>
      <c r="E6121" s="200">
        <v>20056</v>
      </c>
    </row>
    <row r="6122" spans="2:5" x14ac:dyDescent="0.2">
      <c r="B6122" s="195" t="s">
        <v>1805</v>
      </c>
      <c r="C6122" s="196">
        <v>9.3704276899999996</v>
      </c>
      <c r="D6122" s="208">
        <v>46.337141469999999</v>
      </c>
      <c r="E6122" s="200">
        <v>14058</v>
      </c>
    </row>
    <row r="6123" spans="2:5" x14ac:dyDescent="0.2">
      <c r="B6123" s="195" t="s">
        <v>438</v>
      </c>
      <c r="C6123" s="196">
        <v>8.3253451399999996</v>
      </c>
      <c r="D6123" s="208">
        <v>45.497411810000003</v>
      </c>
      <c r="E6123" s="200">
        <v>2035</v>
      </c>
    </row>
    <row r="6124" spans="2:5" x14ac:dyDescent="0.2">
      <c r="B6124" s="195" t="s">
        <v>344</v>
      </c>
      <c r="C6124" s="196">
        <v>7.5338325399999997</v>
      </c>
      <c r="D6124" s="208">
        <v>45.142059940000003</v>
      </c>
      <c r="E6124" s="200">
        <v>1243</v>
      </c>
    </row>
    <row r="6125" spans="2:5" x14ac:dyDescent="0.2">
      <c r="B6125" s="197" t="s">
        <v>4536</v>
      </c>
      <c r="C6125" s="198">
        <v>11.04317837</v>
      </c>
      <c r="D6125" s="209">
        <v>43.467767879999997</v>
      </c>
      <c r="E6125" s="200">
        <v>52028</v>
      </c>
    </row>
    <row r="6126" spans="2:5" x14ac:dyDescent="0.2">
      <c r="B6126" s="197" t="s">
        <v>4259</v>
      </c>
      <c r="C6126" s="198">
        <v>13.31672887</v>
      </c>
      <c r="D6126" s="209">
        <v>43.108011140000002</v>
      </c>
      <c r="E6126" s="200">
        <v>43046</v>
      </c>
    </row>
    <row r="6127" spans="2:5" x14ac:dyDescent="0.2">
      <c r="B6127" s="197" t="s">
        <v>5291</v>
      </c>
      <c r="C6127" s="198">
        <v>14.33392579</v>
      </c>
      <c r="D6127" s="209">
        <v>40.82921168</v>
      </c>
      <c r="E6127" s="200">
        <v>63067</v>
      </c>
    </row>
    <row r="6128" spans="2:5" x14ac:dyDescent="0.2">
      <c r="B6128" s="197" t="s">
        <v>5014</v>
      </c>
      <c r="C6128" s="198">
        <v>13.766618169999999</v>
      </c>
      <c r="D6128" s="209">
        <v>41.406866110000003</v>
      </c>
      <c r="E6128" s="200">
        <v>60063</v>
      </c>
    </row>
    <row r="6129" spans="2:5" x14ac:dyDescent="0.2">
      <c r="B6129" s="195" t="s">
        <v>6475</v>
      </c>
      <c r="C6129" s="196">
        <v>16.45453461</v>
      </c>
      <c r="D6129" s="208">
        <v>39.580754489999997</v>
      </c>
      <c r="E6129" s="200">
        <v>78118</v>
      </c>
    </row>
    <row r="6130" spans="2:5" x14ac:dyDescent="0.2">
      <c r="B6130" s="195" t="s">
        <v>345</v>
      </c>
      <c r="C6130" s="196">
        <v>7.7942594300000003</v>
      </c>
      <c r="D6130" s="208">
        <v>45.335443939999998</v>
      </c>
      <c r="E6130" s="200">
        <v>1244</v>
      </c>
    </row>
    <row r="6131" spans="2:5" x14ac:dyDescent="0.2">
      <c r="B6131" s="197" t="s">
        <v>5204</v>
      </c>
      <c r="C6131" s="198">
        <v>14.85355966</v>
      </c>
      <c r="D6131" s="209">
        <v>41.062409879999997</v>
      </c>
      <c r="E6131" s="200">
        <v>62058</v>
      </c>
    </row>
    <row r="6132" spans="2:5" x14ac:dyDescent="0.2">
      <c r="B6132" s="195" t="s">
        <v>7294</v>
      </c>
      <c r="C6132" s="196">
        <v>12.86774016</v>
      </c>
      <c r="D6132" s="208">
        <v>46.045409309999997</v>
      </c>
      <c r="E6132" s="200">
        <v>93038</v>
      </c>
    </row>
    <row r="6133" spans="2:5" x14ac:dyDescent="0.2">
      <c r="B6133" s="195" t="s">
        <v>3561</v>
      </c>
      <c r="C6133" s="196">
        <v>11.9099252</v>
      </c>
      <c r="D6133" s="208">
        <v>45.542004550000001</v>
      </c>
      <c r="E6133" s="200">
        <v>28075</v>
      </c>
    </row>
    <row r="6134" spans="2:5" x14ac:dyDescent="0.2">
      <c r="B6134" s="195" t="s">
        <v>2538</v>
      </c>
      <c r="C6134" s="196">
        <v>8.7911179100000005</v>
      </c>
      <c r="D6134" s="208">
        <v>45.173807140000001</v>
      </c>
      <c r="E6134" s="200">
        <v>18136</v>
      </c>
    </row>
    <row r="6135" spans="2:5" x14ac:dyDescent="0.2">
      <c r="B6135" s="195" t="s">
        <v>2764</v>
      </c>
      <c r="C6135" s="196">
        <v>10.84589851</v>
      </c>
      <c r="D6135" s="208">
        <v>45.165268419999997</v>
      </c>
      <c r="E6135" s="200">
        <v>20057</v>
      </c>
    </row>
    <row r="6136" spans="2:5" x14ac:dyDescent="0.2">
      <c r="B6136" s="197" t="s">
        <v>3740</v>
      </c>
      <c r="C6136" s="198">
        <v>13.20699084</v>
      </c>
      <c r="D6136" s="209">
        <v>45.833021240000001</v>
      </c>
      <c r="E6136" s="200">
        <v>30100</v>
      </c>
    </row>
    <row r="6137" spans="2:5" x14ac:dyDescent="0.2">
      <c r="B6137" s="197" t="s">
        <v>4036</v>
      </c>
      <c r="C6137" s="198">
        <v>11.3751386</v>
      </c>
      <c r="D6137" s="209">
        <v>44.646983540000001</v>
      </c>
      <c r="E6137" s="200">
        <v>37052</v>
      </c>
    </row>
    <row r="6138" spans="2:5" x14ac:dyDescent="0.2">
      <c r="B6138" s="195" t="s">
        <v>3562</v>
      </c>
      <c r="C6138" s="196">
        <v>11.8065543</v>
      </c>
      <c r="D6138" s="208">
        <v>45.593172529999997</v>
      </c>
      <c r="E6138" s="200">
        <v>28076</v>
      </c>
    </row>
    <row r="6139" spans="2:5" x14ac:dyDescent="0.2">
      <c r="B6139" s="197" t="s">
        <v>6107</v>
      </c>
      <c r="C6139" s="198">
        <v>17.383543199999998</v>
      </c>
      <c r="D6139" s="209">
        <v>40.459392989999998</v>
      </c>
      <c r="E6139" s="200">
        <v>73024</v>
      </c>
    </row>
    <row r="6140" spans="2:5" x14ac:dyDescent="0.2">
      <c r="B6140" s="197" t="s">
        <v>5205</v>
      </c>
      <c r="C6140" s="198">
        <v>14.91764227</v>
      </c>
      <c r="D6140" s="209">
        <v>41.271168850000002</v>
      </c>
      <c r="E6140" s="200">
        <v>62059</v>
      </c>
    </row>
    <row r="6141" spans="2:5" x14ac:dyDescent="0.2">
      <c r="B6141" s="195" t="s">
        <v>6353</v>
      </c>
      <c r="C6141" s="196">
        <v>16.389516619999998</v>
      </c>
      <c r="D6141" s="208">
        <v>40.11417325</v>
      </c>
      <c r="E6141" s="200">
        <v>77025</v>
      </c>
    </row>
    <row r="6142" spans="2:5" x14ac:dyDescent="0.2">
      <c r="B6142" s="195" t="s">
        <v>1112</v>
      </c>
      <c r="C6142" s="196">
        <v>8.4148569000000002</v>
      </c>
      <c r="D6142" s="208">
        <v>45.107786349999998</v>
      </c>
      <c r="E6142" s="200">
        <v>6153</v>
      </c>
    </row>
    <row r="6143" spans="2:5" x14ac:dyDescent="0.2">
      <c r="B6143" s="195" t="s">
        <v>6661</v>
      </c>
      <c r="C6143" s="196">
        <v>16.10355491</v>
      </c>
      <c r="D6143" s="208">
        <v>38.387022559999998</v>
      </c>
      <c r="E6143" s="200">
        <v>80071</v>
      </c>
    </row>
    <row r="6144" spans="2:5" x14ac:dyDescent="0.2">
      <c r="B6144" s="197" t="s">
        <v>3848</v>
      </c>
      <c r="C6144" s="198">
        <v>9.7375510399999996</v>
      </c>
      <c r="D6144" s="209">
        <v>44.954111959999999</v>
      </c>
      <c r="E6144" s="200">
        <v>33040</v>
      </c>
    </row>
    <row r="6145" spans="2:5" x14ac:dyDescent="0.2">
      <c r="B6145" s="195" t="s">
        <v>937</v>
      </c>
      <c r="C6145" s="196">
        <v>8.24202367</v>
      </c>
      <c r="D6145" s="208">
        <v>44.611320159999998</v>
      </c>
      <c r="E6145" s="200">
        <v>5098</v>
      </c>
    </row>
    <row r="6146" spans="2:5" x14ac:dyDescent="0.2">
      <c r="B6146" s="195" t="s">
        <v>1929</v>
      </c>
      <c r="C6146" s="196">
        <v>8.9164756999999994</v>
      </c>
      <c r="D6146" s="208">
        <v>45.576533519999998</v>
      </c>
      <c r="E6146" s="200">
        <v>15194</v>
      </c>
    </row>
    <row r="6147" spans="2:5" x14ac:dyDescent="0.2">
      <c r="B6147" s="195" t="s">
        <v>346</v>
      </c>
      <c r="C6147" s="196">
        <v>7.1775315400000004</v>
      </c>
      <c r="D6147" s="208">
        <v>45.12841513</v>
      </c>
      <c r="E6147" s="200">
        <v>1245</v>
      </c>
    </row>
    <row r="6148" spans="2:5" x14ac:dyDescent="0.2">
      <c r="B6148" s="197" t="s">
        <v>5553</v>
      </c>
      <c r="C6148" s="198">
        <v>15.44984225</v>
      </c>
      <c r="D6148" s="209">
        <v>40.050435710000002</v>
      </c>
      <c r="E6148" s="200">
        <v>65119</v>
      </c>
    </row>
    <row r="6149" spans="2:5" x14ac:dyDescent="0.2">
      <c r="B6149" s="197" t="s">
        <v>3741</v>
      </c>
      <c r="C6149" s="198">
        <v>13.40396207</v>
      </c>
      <c r="D6149" s="209">
        <v>45.980916139999998</v>
      </c>
      <c r="E6149" s="200">
        <v>30101</v>
      </c>
    </row>
    <row r="6150" spans="2:5" x14ac:dyDescent="0.2">
      <c r="B6150" s="195" t="s">
        <v>2140</v>
      </c>
      <c r="C6150" s="196">
        <v>9.6518232200000007</v>
      </c>
      <c r="D6150" s="208">
        <v>45.874564769999999</v>
      </c>
      <c r="E6150" s="200">
        <v>16188</v>
      </c>
    </row>
    <row r="6151" spans="2:5" x14ac:dyDescent="0.2">
      <c r="B6151" s="195" t="s">
        <v>2765</v>
      </c>
      <c r="C6151" s="196">
        <v>11.081123460000001</v>
      </c>
      <c r="D6151" s="208">
        <v>44.966086339999997</v>
      </c>
      <c r="E6151" s="200">
        <v>20058</v>
      </c>
    </row>
    <row r="6152" spans="2:5" x14ac:dyDescent="0.2">
      <c r="B6152" s="195" t="s">
        <v>6662</v>
      </c>
      <c r="C6152" s="196">
        <v>16.277899959999999</v>
      </c>
      <c r="D6152" s="208">
        <v>38.365766790000002</v>
      </c>
      <c r="E6152" s="200">
        <v>80072</v>
      </c>
    </row>
    <row r="6153" spans="2:5" x14ac:dyDescent="0.2">
      <c r="B6153" s="195" t="s">
        <v>6937</v>
      </c>
      <c r="C6153" s="196">
        <v>13.6412019</v>
      </c>
      <c r="D6153" s="208">
        <v>37.629944469999998</v>
      </c>
      <c r="E6153" s="200">
        <v>84036</v>
      </c>
    </row>
    <row r="6154" spans="2:5" x14ac:dyDescent="0.2">
      <c r="B6154" s="195" t="s">
        <v>3137</v>
      </c>
      <c r="C6154" s="196">
        <v>11.23577605</v>
      </c>
      <c r="D6154" s="208">
        <v>45.520933280000001</v>
      </c>
      <c r="E6154" s="200">
        <v>23070</v>
      </c>
    </row>
    <row r="6155" spans="2:5" x14ac:dyDescent="0.2">
      <c r="B6155" s="195" t="s">
        <v>2684</v>
      </c>
      <c r="C6155" s="196">
        <v>10.378411</v>
      </c>
      <c r="D6155" s="208">
        <v>45.077450040000002</v>
      </c>
      <c r="E6155" s="200">
        <v>19090</v>
      </c>
    </row>
    <row r="6156" spans="2:5" x14ac:dyDescent="0.2">
      <c r="B6156" s="195" t="s">
        <v>6476</v>
      </c>
      <c r="C6156" s="196">
        <v>16.697318020000001</v>
      </c>
      <c r="D6156" s="208">
        <v>39.253654920000002</v>
      </c>
      <c r="E6156" s="200">
        <v>78119</v>
      </c>
    </row>
    <row r="6157" spans="2:5" x14ac:dyDescent="0.2">
      <c r="B6157" s="197" t="s">
        <v>5963</v>
      </c>
      <c r="C6157" s="198">
        <v>14.74753546</v>
      </c>
      <c r="D6157" s="209">
        <v>41.588395249999998</v>
      </c>
      <c r="E6157" s="200">
        <v>70066</v>
      </c>
    </row>
    <row r="6158" spans="2:5" x14ac:dyDescent="0.2">
      <c r="B6158" s="195" t="s">
        <v>7688</v>
      </c>
      <c r="C6158" s="196">
        <v>12.71245963</v>
      </c>
      <c r="D6158" s="208">
        <v>43.938986540000002</v>
      </c>
      <c r="E6158" s="200">
        <v>99017</v>
      </c>
    </row>
    <row r="6159" spans="2:5" x14ac:dyDescent="0.2">
      <c r="B6159" s="197" t="s">
        <v>4037</v>
      </c>
      <c r="C6159" s="198">
        <v>11.18779855</v>
      </c>
      <c r="D6159" s="209">
        <v>44.638771519999999</v>
      </c>
      <c r="E6159" s="200">
        <v>37053</v>
      </c>
    </row>
    <row r="6160" spans="2:5" x14ac:dyDescent="0.2">
      <c r="B6160" s="197" t="s">
        <v>5015</v>
      </c>
      <c r="C6160" s="198">
        <v>13.55718757</v>
      </c>
      <c r="D6160" s="209">
        <v>41.503020839999998</v>
      </c>
      <c r="E6160" s="200">
        <v>60064</v>
      </c>
    </row>
    <row r="6161" spans="2:5" x14ac:dyDescent="0.2">
      <c r="B6161" s="195" t="s">
        <v>7027</v>
      </c>
      <c r="C6161" s="196">
        <v>15.09429701</v>
      </c>
      <c r="D6161" s="208">
        <v>37.577067649999996</v>
      </c>
      <c r="E6161" s="200">
        <v>87041</v>
      </c>
    </row>
    <row r="6162" spans="2:5" x14ac:dyDescent="0.2">
      <c r="B6162" s="197" t="s">
        <v>5873</v>
      </c>
      <c r="C6162" s="198">
        <v>14.56198491</v>
      </c>
      <c r="D6162" s="209">
        <v>41.84278544</v>
      </c>
      <c r="E6162" s="200">
        <v>69080</v>
      </c>
    </row>
    <row r="6163" spans="2:5" x14ac:dyDescent="0.2">
      <c r="B6163" s="195" t="s">
        <v>3138</v>
      </c>
      <c r="C6163" s="196">
        <v>11.050194749999999</v>
      </c>
      <c r="D6163" s="208">
        <v>45.380087150000001</v>
      </c>
      <c r="E6163" s="200">
        <v>23071</v>
      </c>
    </row>
    <row r="6164" spans="2:5" x14ac:dyDescent="0.2">
      <c r="B6164" s="197" t="s">
        <v>6025</v>
      </c>
      <c r="C6164" s="198">
        <v>15.72663755</v>
      </c>
      <c r="D6164" s="209">
        <v>41.707812279999999</v>
      </c>
      <c r="E6164" s="200">
        <v>71046</v>
      </c>
    </row>
    <row r="6165" spans="2:5" x14ac:dyDescent="0.2">
      <c r="B6165" s="195" t="s">
        <v>8027</v>
      </c>
      <c r="C6165" s="196">
        <v>8.5220997500000006</v>
      </c>
      <c r="D6165" s="208">
        <v>39.110247960000002</v>
      </c>
      <c r="E6165" s="200">
        <v>111063</v>
      </c>
    </row>
    <row r="6166" spans="2:5" x14ac:dyDescent="0.2">
      <c r="B6166" s="197" t="s">
        <v>5874</v>
      </c>
      <c r="C6166" s="198">
        <v>14.186750590000001</v>
      </c>
      <c r="D6166" s="209">
        <v>42.421976790000002</v>
      </c>
      <c r="E6166" s="200">
        <v>69081</v>
      </c>
    </row>
    <row r="6167" spans="2:5" x14ac:dyDescent="0.2">
      <c r="B6167" s="197" t="s">
        <v>4502</v>
      </c>
      <c r="C6167" s="198">
        <v>11.529627850000001</v>
      </c>
      <c r="D6167" s="209">
        <v>43.56673601</v>
      </c>
      <c r="E6167" s="200">
        <v>51033</v>
      </c>
    </row>
    <row r="6168" spans="2:5" x14ac:dyDescent="0.2">
      <c r="B6168" s="197" t="s">
        <v>5964</v>
      </c>
      <c r="C6168" s="198">
        <v>14.639639219999999</v>
      </c>
      <c r="D6168" s="209">
        <v>41.45612637</v>
      </c>
      <c r="E6168" s="200">
        <v>70067</v>
      </c>
    </row>
    <row r="6169" spans="2:5" x14ac:dyDescent="0.2">
      <c r="B6169" s="197" t="s">
        <v>5965</v>
      </c>
      <c r="C6169" s="198">
        <v>14.96368605</v>
      </c>
      <c r="D6169" s="209">
        <v>41.685258050000002</v>
      </c>
      <c r="E6169" s="200">
        <v>70068</v>
      </c>
    </row>
    <row r="6170" spans="2:5" x14ac:dyDescent="0.2">
      <c r="B6170" s="195" t="s">
        <v>1930</v>
      </c>
      <c r="C6170" s="196">
        <v>9.2849245099999997</v>
      </c>
      <c r="D6170" s="208">
        <v>45.400228349999999</v>
      </c>
      <c r="E6170" s="200">
        <v>15195</v>
      </c>
    </row>
    <row r="6171" spans="2:5" x14ac:dyDescent="0.2">
      <c r="B6171" s="197" t="s">
        <v>4462</v>
      </c>
      <c r="C6171" s="198">
        <v>10.442489520000001</v>
      </c>
      <c r="D6171" s="209">
        <v>43.763341560000001</v>
      </c>
      <c r="E6171" s="200">
        <v>50031</v>
      </c>
    </row>
    <row r="6172" spans="2:5" x14ac:dyDescent="0.2">
      <c r="B6172" s="195" t="s">
        <v>6775</v>
      </c>
      <c r="C6172" s="196">
        <v>13.181162240000001</v>
      </c>
      <c r="D6172" s="208">
        <v>37.968194830000002</v>
      </c>
      <c r="E6172" s="200">
        <v>82064</v>
      </c>
    </row>
    <row r="6173" spans="2:5" x14ac:dyDescent="0.2">
      <c r="B6173" s="197" t="s">
        <v>5292</v>
      </c>
      <c r="C6173" s="198">
        <v>14.50617697</v>
      </c>
      <c r="D6173" s="209">
        <v>40.834257239999999</v>
      </c>
      <c r="E6173" s="200">
        <v>63068</v>
      </c>
    </row>
    <row r="6174" spans="2:5" x14ac:dyDescent="0.2">
      <c r="B6174" s="197" t="s">
        <v>4616</v>
      </c>
      <c r="C6174" s="198">
        <v>12.17675249</v>
      </c>
      <c r="D6174" s="209">
        <v>43.54864869</v>
      </c>
      <c r="E6174" s="200">
        <v>54044</v>
      </c>
    </row>
    <row r="6175" spans="2:5" x14ac:dyDescent="0.2">
      <c r="B6175" s="195" t="s">
        <v>347</v>
      </c>
      <c r="C6175" s="196">
        <v>7.8083334600000001</v>
      </c>
      <c r="D6175" s="208">
        <v>45.312214150000003</v>
      </c>
      <c r="E6175" s="200">
        <v>1246</v>
      </c>
    </row>
    <row r="6176" spans="2:5" x14ac:dyDescent="0.2">
      <c r="B6176" s="197" t="s">
        <v>4407</v>
      </c>
      <c r="C6176" s="198">
        <v>11.61961735</v>
      </c>
      <c r="D6176" s="209">
        <v>43.926277159999998</v>
      </c>
      <c r="E6176" s="200">
        <v>48039</v>
      </c>
    </row>
    <row r="6177" spans="2:5" x14ac:dyDescent="0.2">
      <c r="B6177" s="195" t="s">
        <v>7767</v>
      </c>
      <c r="C6177" s="196">
        <v>16.101738439999998</v>
      </c>
      <c r="D6177" s="208">
        <v>38.643304450000002</v>
      </c>
      <c r="E6177" s="200">
        <v>102034</v>
      </c>
    </row>
    <row r="6178" spans="2:5" x14ac:dyDescent="0.2">
      <c r="B6178" s="197" t="s">
        <v>4892</v>
      </c>
      <c r="C6178" s="198">
        <v>12.872532250000001</v>
      </c>
      <c r="D6178" s="209">
        <v>41.918157469999997</v>
      </c>
      <c r="E6178" s="200">
        <v>58095</v>
      </c>
    </row>
    <row r="6179" spans="2:5" x14ac:dyDescent="0.2">
      <c r="B6179" s="195" t="s">
        <v>7028</v>
      </c>
      <c r="C6179" s="196">
        <v>15.108459659999999</v>
      </c>
      <c r="D6179" s="208">
        <v>37.564884059999997</v>
      </c>
      <c r="E6179" s="200">
        <v>87042</v>
      </c>
    </row>
    <row r="6180" spans="2:5" x14ac:dyDescent="0.2">
      <c r="B6180" s="197" t="s">
        <v>5554</v>
      </c>
      <c r="C6180" s="198">
        <v>15.39940921</v>
      </c>
      <c r="D6180" s="209">
        <v>40.656162469999998</v>
      </c>
      <c r="E6180" s="200">
        <v>65120</v>
      </c>
    </row>
    <row r="6181" spans="2:5" x14ac:dyDescent="0.2">
      <c r="B6181" s="197" t="s">
        <v>5118</v>
      </c>
      <c r="C6181" s="198">
        <v>14.37217206</v>
      </c>
      <c r="D6181" s="209">
        <v>41.385559809999997</v>
      </c>
      <c r="E6181" s="200">
        <v>61076</v>
      </c>
    </row>
    <row r="6182" spans="2:5" x14ac:dyDescent="0.2">
      <c r="B6182" s="195" t="s">
        <v>3323</v>
      </c>
      <c r="C6182" s="196">
        <v>12.02628185</v>
      </c>
      <c r="D6182" s="208">
        <v>46.103244310000001</v>
      </c>
      <c r="E6182" s="200">
        <v>25045</v>
      </c>
    </row>
    <row r="6183" spans="2:5" x14ac:dyDescent="0.2">
      <c r="B6183" s="197" t="s">
        <v>4038</v>
      </c>
      <c r="C6183" s="198">
        <v>11.40805744</v>
      </c>
      <c r="D6183" s="209">
        <v>44.470476759999997</v>
      </c>
      <c r="E6183" s="200">
        <v>37054</v>
      </c>
    </row>
    <row r="6184" spans="2:5" x14ac:dyDescent="0.2">
      <c r="B6184" s="195" t="s">
        <v>7695</v>
      </c>
      <c r="C6184" s="196">
        <v>12.34328015</v>
      </c>
      <c r="D6184" s="208">
        <v>43.896179609999997</v>
      </c>
      <c r="E6184" s="200">
        <v>99025</v>
      </c>
    </row>
    <row r="6185" spans="2:5" x14ac:dyDescent="0.2">
      <c r="B6185" s="197" t="s">
        <v>3742</v>
      </c>
      <c r="C6185" s="198">
        <v>13.524515579999999</v>
      </c>
      <c r="D6185" s="209">
        <v>46.121666060000003</v>
      </c>
      <c r="E6185" s="200">
        <v>30102</v>
      </c>
    </row>
    <row r="6186" spans="2:5" x14ac:dyDescent="0.2">
      <c r="B6186" s="195" t="s">
        <v>2856</v>
      </c>
      <c r="C6186" s="196">
        <v>11.243289280000001</v>
      </c>
      <c r="D6186" s="208">
        <v>46.811675919999999</v>
      </c>
      <c r="E6186" s="200">
        <v>21080</v>
      </c>
    </row>
    <row r="6187" spans="2:5" x14ac:dyDescent="0.2">
      <c r="B6187" s="197" t="s">
        <v>5206</v>
      </c>
      <c r="C6187" s="198">
        <v>14.75767623</v>
      </c>
      <c r="D6187" s="209">
        <v>41.072694779999999</v>
      </c>
      <c r="E6187" s="200">
        <v>62060</v>
      </c>
    </row>
    <row r="6188" spans="2:5" x14ac:dyDescent="0.2">
      <c r="B6188" s="197" t="s">
        <v>5207</v>
      </c>
      <c r="C6188" s="198">
        <v>14.54117138</v>
      </c>
      <c r="D6188" s="209">
        <v>41.276032209999997</v>
      </c>
      <c r="E6188" s="200">
        <v>62061</v>
      </c>
    </row>
    <row r="6189" spans="2:5" x14ac:dyDescent="0.2">
      <c r="B6189" s="195" t="s">
        <v>6663</v>
      </c>
      <c r="C6189" s="196">
        <v>15.83383671</v>
      </c>
      <c r="D6189" s="208">
        <v>38.01063508</v>
      </c>
      <c r="E6189" s="200">
        <v>80073</v>
      </c>
    </row>
    <row r="6190" spans="2:5" x14ac:dyDescent="0.2">
      <c r="B6190" s="195" t="s">
        <v>1277</v>
      </c>
      <c r="C6190" s="196">
        <v>7.9638814900000003</v>
      </c>
      <c r="D6190" s="208">
        <v>43.853609390000003</v>
      </c>
      <c r="E6190" s="200">
        <v>8054</v>
      </c>
    </row>
    <row r="6191" spans="2:5" x14ac:dyDescent="0.2">
      <c r="B6191" s="195" t="s">
        <v>6477</v>
      </c>
      <c r="C6191" s="196">
        <v>16.32822504</v>
      </c>
      <c r="D6191" s="208">
        <v>39.889229960000002</v>
      </c>
      <c r="E6191" s="200">
        <v>78120</v>
      </c>
    </row>
    <row r="6192" spans="2:5" x14ac:dyDescent="0.2">
      <c r="B6192" s="195" t="s">
        <v>6478</v>
      </c>
      <c r="C6192" s="196">
        <v>16.29472655</v>
      </c>
      <c r="D6192" s="208">
        <v>39.666859209999998</v>
      </c>
      <c r="E6192" s="200">
        <v>78121</v>
      </c>
    </row>
    <row r="6193" spans="2:5" x14ac:dyDescent="0.2">
      <c r="B6193" s="195" t="s">
        <v>2857</v>
      </c>
      <c r="C6193" s="196">
        <v>11.90177375</v>
      </c>
      <c r="D6193" s="208">
        <v>46.783527839999998</v>
      </c>
      <c r="E6193" s="200">
        <v>21081</v>
      </c>
    </row>
    <row r="6194" spans="2:5" x14ac:dyDescent="0.2">
      <c r="B6194" s="195" t="s">
        <v>3049</v>
      </c>
      <c r="C6194" s="196">
        <v>10.9095</v>
      </c>
      <c r="D6194" s="208">
        <v>46.077500000000001</v>
      </c>
      <c r="E6194" s="200">
        <v>22231</v>
      </c>
    </row>
    <row r="6195" spans="2:5" x14ac:dyDescent="0.2">
      <c r="B6195" s="197" t="s">
        <v>4157</v>
      </c>
      <c r="C6195" s="198">
        <v>12.94543344</v>
      </c>
      <c r="D6195" s="209">
        <v>43.60342232</v>
      </c>
      <c r="E6195" s="200">
        <v>41054</v>
      </c>
    </row>
    <row r="6196" spans="2:5" x14ac:dyDescent="0.2">
      <c r="B6196" s="197" t="s">
        <v>3797</v>
      </c>
      <c r="C6196" s="198">
        <v>13.526721459999999</v>
      </c>
      <c r="D6196" s="209">
        <v>45.93269205</v>
      </c>
      <c r="E6196" s="200">
        <v>31020</v>
      </c>
    </row>
    <row r="6197" spans="2:5" x14ac:dyDescent="0.2">
      <c r="B6197" s="197" t="s">
        <v>5208</v>
      </c>
      <c r="C6197" s="198">
        <v>14.62567243</v>
      </c>
      <c r="D6197" s="209">
        <v>41.250303780000003</v>
      </c>
      <c r="E6197" s="200">
        <v>62062</v>
      </c>
    </row>
    <row r="6198" spans="2:5" x14ac:dyDescent="0.2">
      <c r="B6198" s="197" t="s">
        <v>4711</v>
      </c>
      <c r="C6198" s="198">
        <v>11.906097259999999</v>
      </c>
      <c r="D6198" s="209">
        <v>42.685593150000003</v>
      </c>
      <c r="E6198" s="200">
        <v>56047</v>
      </c>
    </row>
    <row r="6199" spans="2:5" x14ac:dyDescent="0.2">
      <c r="B6199" s="195" t="s">
        <v>6664</v>
      </c>
      <c r="C6199" s="196">
        <v>16.067264829999999</v>
      </c>
      <c r="D6199" s="208">
        <v>38.1451323</v>
      </c>
      <c r="E6199" s="200">
        <v>80074</v>
      </c>
    </row>
    <row r="6200" spans="2:5" x14ac:dyDescent="0.2">
      <c r="B6200" s="195" t="s">
        <v>6479</v>
      </c>
      <c r="C6200" s="196">
        <v>16.050941439999999</v>
      </c>
      <c r="D6200" s="208">
        <v>39.30820078</v>
      </c>
      <c r="E6200" s="200">
        <v>78122</v>
      </c>
    </row>
    <row r="6201" spans="2:5" x14ac:dyDescent="0.2">
      <c r="B6201" s="197" t="s">
        <v>5209</v>
      </c>
      <c r="C6201" s="198">
        <v>14.635105449999999</v>
      </c>
      <c r="D6201" s="209">
        <v>41.260447020000001</v>
      </c>
      <c r="E6201" s="200">
        <v>62063</v>
      </c>
    </row>
    <row r="6202" spans="2:5" x14ac:dyDescent="0.2">
      <c r="B6202" s="195" t="s">
        <v>6565</v>
      </c>
      <c r="C6202" s="196">
        <v>16.189707259999999</v>
      </c>
      <c r="D6202" s="208">
        <v>39.06008104</v>
      </c>
      <c r="E6202" s="200">
        <v>79110</v>
      </c>
    </row>
    <row r="6203" spans="2:5" x14ac:dyDescent="0.2">
      <c r="B6203" s="197" t="s">
        <v>5555</v>
      </c>
      <c r="C6203" s="198">
        <v>14.83918854</v>
      </c>
      <c r="D6203" s="209">
        <v>40.700240819999998</v>
      </c>
      <c r="E6203" s="200">
        <v>65121</v>
      </c>
    </row>
    <row r="6204" spans="2:5" x14ac:dyDescent="0.2">
      <c r="B6204" s="197" t="s">
        <v>5396</v>
      </c>
      <c r="C6204" s="198">
        <v>14.972513080000001</v>
      </c>
      <c r="D6204" s="209">
        <v>40.958898990000002</v>
      </c>
      <c r="E6204" s="200">
        <v>64082</v>
      </c>
    </row>
    <row r="6205" spans="2:5" x14ac:dyDescent="0.2">
      <c r="B6205" s="197" t="s">
        <v>5119</v>
      </c>
      <c r="C6205" s="198">
        <v>14.173905169999999</v>
      </c>
      <c r="D6205" s="209">
        <v>40.986714239999998</v>
      </c>
      <c r="E6205" s="200">
        <v>61077</v>
      </c>
    </row>
    <row r="6206" spans="2:5" x14ac:dyDescent="0.2">
      <c r="B6206" s="197" t="s">
        <v>4207</v>
      </c>
      <c r="C6206" s="198">
        <v>13.206208350000001</v>
      </c>
      <c r="D6206" s="209">
        <v>43.576738970000001</v>
      </c>
      <c r="E6206" s="200">
        <v>42041</v>
      </c>
    </row>
    <row r="6207" spans="2:5" x14ac:dyDescent="0.2">
      <c r="B6207" s="197" t="s">
        <v>4374</v>
      </c>
      <c r="C6207" s="198">
        <v>10.792899999999999</v>
      </c>
      <c r="D6207" s="209">
        <v>44.057400000000001</v>
      </c>
      <c r="E6207" s="200">
        <v>47024</v>
      </c>
    </row>
    <row r="6208" spans="2:5" x14ac:dyDescent="0.2">
      <c r="B6208" s="195" t="s">
        <v>6480</v>
      </c>
      <c r="C6208" s="196">
        <v>16.11786811</v>
      </c>
      <c r="D6208" s="208">
        <v>39.556816009999999</v>
      </c>
      <c r="E6208" s="200">
        <v>78123</v>
      </c>
    </row>
    <row r="6209" spans="2:5" x14ac:dyDescent="0.2">
      <c r="B6209" s="195" t="s">
        <v>6872</v>
      </c>
      <c r="C6209" s="196">
        <v>14.698835239999999</v>
      </c>
      <c r="D6209" s="208">
        <v>38.073049779999998</v>
      </c>
      <c r="E6209" s="200">
        <v>83079</v>
      </c>
    </row>
    <row r="6210" spans="2:5" x14ac:dyDescent="0.2">
      <c r="B6210" s="197" t="s">
        <v>5210</v>
      </c>
      <c r="C6210" s="198">
        <v>14.8806843</v>
      </c>
      <c r="D6210" s="209">
        <v>41.306011060000003</v>
      </c>
      <c r="E6210" s="200">
        <v>62064</v>
      </c>
    </row>
    <row r="6211" spans="2:5" x14ac:dyDescent="0.2">
      <c r="B6211" s="197" t="s">
        <v>5146</v>
      </c>
      <c r="C6211" s="198">
        <v>14.34320904</v>
      </c>
      <c r="D6211" s="209">
        <v>41.037610620000002</v>
      </c>
      <c r="E6211" s="200">
        <v>61104</v>
      </c>
    </row>
    <row r="6212" spans="2:5" x14ac:dyDescent="0.2">
      <c r="B6212" s="197" t="s">
        <v>6026</v>
      </c>
      <c r="C6212" s="198">
        <v>15.63842925</v>
      </c>
      <c r="D6212" s="209">
        <v>41.712962670000003</v>
      </c>
      <c r="E6212" s="200">
        <v>71047</v>
      </c>
    </row>
    <row r="6213" spans="2:5" x14ac:dyDescent="0.2">
      <c r="B6213" s="197" t="s">
        <v>6027</v>
      </c>
      <c r="C6213" s="198">
        <v>15.00631645</v>
      </c>
      <c r="D6213" s="209">
        <v>41.525699799999998</v>
      </c>
      <c r="E6213" s="200">
        <v>71048</v>
      </c>
    </row>
    <row r="6214" spans="2:5" x14ac:dyDescent="0.2">
      <c r="B6214" s="195" t="s">
        <v>7295</v>
      </c>
      <c r="C6214" s="196">
        <v>12.86384938</v>
      </c>
      <c r="D6214" s="208">
        <v>46.02082205</v>
      </c>
      <c r="E6214" s="200">
        <v>93039</v>
      </c>
    </row>
    <row r="6215" spans="2:5" x14ac:dyDescent="0.2">
      <c r="B6215" s="195" t="s">
        <v>938</v>
      </c>
      <c r="C6215" s="196">
        <v>8.1093709100000009</v>
      </c>
      <c r="D6215" s="208">
        <v>44.818520069999998</v>
      </c>
      <c r="E6215" s="200">
        <v>5099</v>
      </c>
    </row>
    <row r="6216" spans="2:5" x14ac:dyDescent="0.2">
      <c r="B6216" s="195" t="s">
        <v>3140</v>
      </c>
      <c r="C6216" s="196">
        <v>11.09313392</v>
      </c>
      <c r="D6216" s="208">
        <v>45.422145780000001</v>
      </c>
      <c r="E6216" s="200">
        <v>23073</v>
      </c>
    </row>
    <row r="6217" spans="2:5" x14ac:dyDescent="0.2">
      <c r="B6217" s="195" t="s">
        <v>348</v>
      </c>
      <c r="C6217" s="196">
        <v>7.81836251</v>
      </c>
      <c r="D6217" s="208">
        <v>45.394594269999999</v>
      </c>
      <c r="E6217" s="200">
        <v>1247</v>
      </c>
    </row>
    <row r="6218" spans="2:5" x14ac:dyDescent="0.2">
      <c r="B6218" s="195" t="s">
        <v>6305</v>
      </c>
      <c r="C6218" s="196">
        <v>16.050659499999998</v>
      </c>
      <c r="D6218" s="208">
        <v>40.236948380000001</v>
      </c>
      <c r="E6218" s="200">
        <v>76077</v>
      </c>
    </row>
    <row r="6219" spans="2:5" x14ac:dyDescent="0.2">
      <c r="B6219" s="195" t="s">
        <v>2766</v>
      </c>
      <c r="C6219" s="196">
        <v>10.520149010000001</v>
      </c>
      <c r="D6219" s="208">
        <v>45.100702679999998</v>
      </c>
      <c r="E6219" s="200">
        <v>20059</v>
      </c>
    </row>
    <row r="6220" spans="2:5" x14ac:dyDescent="0.2">
      <c r="B6220" s="195" t="s">
        <v>2685</v>
      </c>
      <c r="C6220" s="196">
        <v>10.315659930000001</v>
      </c>
      <c r="D6220" s="208">
        <v>45.072428709999997</v>
      </c>
      <c r="E6220" s="200">
        <v>19091</v>
      </c>
    </row>
    <row r="6221" spans="2:5" x14ac:dyDescent="0.2">
      <c r="B6221" s="195" t="s">
        <v>6481</v>
      </c>
      <c r="C6221" s="196">
        <v>16.10711702</v>
      </c>
      <c r="D6221" s="208">
        <v>39.490688939999998</v>
      </c>
      <c r="E6221" s="200">
        <v>78124</v>
      </c>
    </row>
    <row r="6222" spans="2:5" x14ac:dyDescent="0.2">
      <c r="B6222" s="195" t="s">
        <v>3563</v>
      </c>
      <c r="C6222" s="196">
        <v>11.853268</v>
      </c>
      <c r="D6222" s="208">
        <v>45.650682549999999</v>
      </c>
      <c r="E6222" s="200">
        <v>28077</v>
      </c>
    </row>
    <row r="6223" spans="2:5" x14ac:dyDescent="0.2">
      <c r="B6223" s="195" t="s">
        <v>3634</v>
      </c>
      <c r="C6223" s="196">
        <v>11.868526989999999</v>
      </c>
      <c r="D6223" s="208">
        <v>45.131307640000003</v>
      </c>
      <c r="E6223" s="200">
        <v>29044</v>
      </c>
    </row>
    <row r="6224" spans="2:5" x14ac:dyDescent="0.2">
      <c r="B6224" s="195" t="s">
        <v>2858</v>
      </c>
      <c r="C6224" s="196">
        <v>11.89801735</v>
      </c>
      <c r="D6224" s="208">
        <v>46.681888999999998</v>
      </c>
      <c r="E6224" s="200">
        <v>21082</v>
      </c>
    </row>
    <row r="6225" spans="2:5" x14ac:dyDescent="0.2">
      <c r="B6225" s="195" t="s">
        <v>2859</v>
      </c>
      <c r="C6225" s="196">
        <v>11.226955999999999</v>
      </c>
      <c r="D6225" s="208">
        <v>46.782609559999997</v>
      </c>
      <c r="E6225" s="200">
        <v>21083</v>
      </c>
    </row>
    <row r="6226" spans="2:5" x14ac:dyDescent="0.2">
      <c r="B6226" s="197" t="s">
        <v>5966</v>
      </c>
      <c r="C6226" s="198">
        <v>15.0105776</v>
      </c>
      <c r="D6226" s="209">
        <v>41.870034969999999</v>
      </c>
      <c r="E6226" s="200">
        <v>70069</v>
      </c>
    </row>
    <row r="6227" spans="2:5" x14ac:dyDescent="0.2">
      <c r="B6227" s="197" t="s">
        <v>3934</v>
      </c>
      <c r="C6227" s="198">
        <v>10.784657660000001</v>
      </c>
      <c r="D6227" s="209">
        <v>44.732697790000003</v>
      </c>
      <c r="E6227" s="200">
        <v>35037</v>
      </c>
    </row>
    <row r="6228" spans="2:5" x14ac:dyDescent="0.2">
      <c r="B6228" s="195" t="s">
        <v>7661</v>
      </c>
      <c r="C6228" s="196">
        <v>9.5305322300000004</v>
      </c>
      <c r="D6228" s="208">
        <v>45.270791189999997</v>
      </c>
      <c r="E6228" s="200">
        <v>98048</v>
      </c>
    </row>
    <row r="6229" spans="2:5" x14ac:dyDescent="0.2">
      <c r="B6229" s="197" t="s">
        <v>5211</v>
      </c>
      <c r="C6229" s="198">
        <v>14.83492289</v>
      </c>
      <c r="D6229" s="209">
        <v>41.065458829999997</v>
      </c>
      <c r="E6229" s="200">
        <v>62065</v>
      </c>
    </row>
    <row r="6230" spans="2:5" x14ac:dyDescent="0.2">
      <c r="B6230" s="195" t="s">
        <v>2539</v>
      </c>
      <c r="C6230" s="196">
        <v>9.1345197599999999</v>
      </c>
      <c r="D6230" s="208">
        <v>45.157159630000002</v>
      </c>
      <c r="E6230" s="200">
        <v>18137</v>
      </c>
    </row>
    <row r="6231" spans="2:5" x14ac:dyDescent="0.2">
      <c r="B6231" s="197" t="s">
        <v>5875</v>
      </c>
      <c r="C6231" s="198">
        <v>14.21412499</v>
      </c>
      <c r="D6231" s="209">
        <v>42.225042219999999</v>
      </c>
      <c r="E6231" s="200">
        <v>69082</v>
      </c>
    </row>
    <row r="6232" spans="2:5" x14ac:dyDescent="0.2">
      <c r="B6232" s="197" t="s">
        <v>5397</v>
      </c>
      <c r="C6232" s="198">
        <v>14.664859870000001</v>
      </c>
      <c r="D6232" s="209">
        <v>41.025463430000002</v>
      </c>
      <c r="E6232" s="200">
        <v>64083</v>
      </c>
    </row>
    <row r="6233" spans="2:5" x14ac:dyDescent="0.2">
      <c r="B6233" s="197" t="s">
        <v>6108</v>
      </c>
      <c r="C6233" s="198">
        <v>17.505594720000001</v>
      </c>
      <c r="D6233" s="209">
        <v>40.450949199999997</v>
      </c>
      <c r="E6233" s="200">
        <v>73025</v>
      </c>
    </row>
    <row r="6234" spans="2:5" x14ac:dyDescent="0.2">
      <c r="B6234" s="195" t="s">
        <v>939</v>
      </c>
      <c r="C6234" s="196">
        <v>8.2961626200000005</v>
      </c>
      <c r="D6234" s="208">
        <v>44.75322439</v>
      </c>
      <c r="E6234" s="200">
        <v>5100</v>
      </c>
    </row>
    <row r="6235" spans="2:5" x14ac:dyDescent="0.2">
      <c r="B6235" s="197" t="s">
        <v>5556</v>
      </c>
      <c r="C6235" s="198">
        <v>14.58798217</v>
      </c>
      <c r="D6235" s="209">
        <v>40.774607930000002</v>
      </c>
      <c r="E6235" s="200">
        <v>65122</v>
      </c>
    </row>
    <row r="6236" spans="2:5" x14ac:dyDescent="0.2">
      <c r="B6236" s="197" t="s">
        <v>5967</v>
      </c>
      <c r="C6236" s="198">
        <v>14.40981406</v>
      </c>
      <c r="D6236" s="209">
        <v>41.492665479999999</v>
      </c>
      <c r="E6236" s="200">
        <v>70070</v>
      </c>
    </row>
    <row r="6237" spans="2:5" x14ac:dyDescent="0.2">
      <c r="B6237" s="195" t="s">
        <v>349</v>
      </c>
      <c r="C6237" s="196">
        <v>7.63075305</v>
      </c>
      <c r="D6237" s="208">
        <v>45.219118229999999</v>
      </c>
      <c r="E6237" s="200">
        <v>1248</v>
      </c>
    </row>
    <row r="6238" spans="2:5" x14ac:dyDescent="0.2">
      <c r="B6238" s="195" t="s">
        <v>575</v>
      </c>
      <c r="C6238" s="196">
        <v>8.3909581000000006</v>
      </c>
      <c r="D6238" s="208">
        <v>45.772471959999997</v>
      </c>
      <c r="E6238" s="200">
        <v>3133</v>
      </c>
    </row>
    <row r="6239" spans="2:5" x14ac:dyDescent="0.2">
      <c r="B6239" s="195" t="s">
        <v>6776</v>
      </c>
      <c r="C6239" s="196">
        <v>14.190093450000001</v>
      </c>
      <c r="D6239" s="208">
        <v>37.914462290000003</v>
      </c>
      <c r="E6239" s="200">
        <v>82065</v>
      </c>
    </row>
    <row r="6240" spans="2:5" x14ac:dyDescent="0.2">
      <c r="B6240" s="197" t="s">
        <v>5557</v>
      </c>
      <c r="C6240" s="198">
        <v>15.04476431</v>
      </c>
      <c r="D6240" s="209">
        <v>40.226282169999998</v>
      </c>
      <c r="E6240" s="200">
        <v>65123</v>
      </c>
    </row>
    <row r="6241" spans="2:5" x14ac:dyDescent="0.2">
      <c r="B6241" s="195" t="s">
        <v>3141</v>
      </c>
      <c r="C6241" s="196">
        <v>11.11247008</v>
      </c>
      <c r="D6241" s="208">
        <v>45.565209950000003</v>
      </c>
      <c r="E6241" s="200">
        <v>23074</v>
      </c>
    </row>
    <row r="6242" spans="2:5" x14ac:dyDescent="0.2">
      <c r="B6242" s="195" t="s">
        <v>6354</v>
      </c>
      <c r="C6242" s="196">
        <v>16.252338439999999</v>
      </c>
      <c r="D6242" s="208">
        <v>40.487221820000002</v>
      </c>
      <c r="E6242" s="200">
        <v>77026</v>
      </c>
    </row>
    <row r="6243" spans="2:5" x14ac:dyDescent="0.2">
      <c r="B6243" s="197" t="s">
        <v>5558</v>
      </c>
      <c r="C6243" s="198">
        <v>15.28600011</v>
      </c>
      <c r="D6243" s="209">
        <v>40.121591440000003</v>
      </c>
      <c r="E6243" s="200">
        <v>65124</v>
      </c>
    </row>
    <row r="6244" spans="2:5" x14ac:dyDescent="0.2">
      <c r="B6244" s="195" t="s">
        <v>7726</v>
      </c>
      <c r="C6244" s="196">
        <v>16.922539350000001</v>
      </c>
      <c r="D6244" s="208">
        <v>39.102765480000002</v>
      </c>
      <c r="E6244" s="200">
        <v>101020</v>
      </c>
    </row>
    <row r="6245" spans="2:5" x14ac:dyDescent="0.2">
      <c r="B6245" s="197" t="s">
        <v>4110</v>
      </c>
      <c r="C6245" s="198">
        <v>12.415492240000001</v>
      </c>
      <c r="D6245" s="209">
        <v>44.107032390000001</v>
      </c>
      <c r="E6245" s="200">
        <v>40041</v>
      </c>
    </row>
    <row r="6246" spans="2:5" x14ac:dyDescent="0.2">
      <c r="B6246" s="195" t="s">
        <v>350</v>
      </c>
      <c r="C6246" s="196">
        <v>7.7663283300000003</v>
      </c>
      <c r="D6246" s="208">
        <v>45.103095410000002</v>
      </c>
      <c r="E6246" s="200">
        <v>1249</v>
      </c>
    </row>
    <row r="6247" spans="2:5" x14ac:dyDescent="0.2">
      <c r="B6247" s="195" t="s">
        <v>3478</v>
      </c>
      <c r="C6247" s="196">
        <v>12.99493968</v>
      </c>
      <c r="D6247" s="208">
        <v>45.763873619999998</v>
      </c>
      <c r="E6247" s="200">
        <v>27034</v>
      </c>
    </row>
    <row r="6248" spans="2:5" x14ac:dyDescent="0.2">
      <c r="B6248" s="195" t="s">
        <v>3009</v>
      </c>
      <c r="C6248" s="196">
        <v>11.13405098</v>
      </c>
      <c r="D6248" s="208">
        <v>46.192664600000001</v>
      </c>
      <c r="E6248" s="200">
        <v>22167</v>
      </c>
    </row>
    <row r="6249" spans="2:5" x14ac:dyDescent="0.2">
      <c r="B6249" s="195" t="s">
        <v>7029</v>
      </c>
      <c r="C6249" s="196">
        <v>14.42611634</v>
      </c>
      <c r="D6249" s="208">
        <v>37.27946798</v>
      </c>
      <c r="E6249" s="200">
        <v>87043</v>
      </c>
    </row>
    <row r="6250" spans="2:5" x14ac:dyDescent="0.2">
      <c r="B6250" s="197" t="s">
        <v>5398</v>
      </c>
      <c r="C6250" s="198">
        <v>14.85550389</v>
      </c>
      <c r="D6250" s="209">
        <v>40.877171109999999</v>
      </c>
      <c r="E6250" s="200">
        <v>64084</v>
      </c>
    </row>
    <row r="6251" spans="2:5" x14ac:dyDescent="0.2">
      <c r="B6251" s="195" t="s">
        <v>801</v>
      </c>
      <c r="C6251" s="196">
        <v>7.9082484600000003</v>
      </c>
      <c r="D6251" s="208">
        <v>44.37652817</v>
      </c>
      <c r="E6251" s="200">
        <v>4210</v>
      </c>
    </row>
    <row r="6252" spans="2:5" x14ac:dyDescent="0.2">
      <c r="B6252" s="197" t="s">
        <v>6126</v>
      </c>
      <c r="C6252" s="198">
        <v>17.63151178</v>
      </c>
      <c r="D6252" s="209">
        <v>40.629006949999997</v>
      </c>
      <c r="E6252" s="200">
        <v>74014</v>
      </c>
    </row>
    <row r="6253" spans="2:5" x14ac:dyDescent="0.2">
      <c r="B6253" s="197" t="s">
        <v>4463</v>
      </c>
      <c r="C6253" s="198">
        <v>10.852390529999999</v>
      </c>
      <c r="D6253" s="209">
        <v>43.679407070000003</v>
      </c>
      <c r="E6253" s="200">
        <v>50032</v>
      </c>
    </row>
    <row r="6254" spans="2:5" x14ac:dyDescent="0.2">
      <c r="B6254" s="195" t="s">
        <v>3256</v>
      </c>
      <c r="C6254" s="196">
        <v>11.6894689</v>
      </c>
      <c r="D6254" s="208">
        <v>45.841093520000001</v>
      </c>
      <c r="E6254" s="200">
        <v>24093</v>
      </c>
    </row>
    <row r="6255" spans="2:5" x14ac:dyDescent="0.2">
      <c r="B6255" s="197" t="s">
        <v>5212</v>
      </c>
      <c r="C6255" s="198">
        <v>14.8567939</v>
      </c>
      <c r="D6255" s="209">
        <v>41.049713939999997</v>
      </c>
      <c r="E6255" s="200">
        <v>62066</v>
      </c>
    </row>
    <row r="6256" spans="2:5" x14ac:dyDescent="0.2">
      <c r="B6256" s="195" t="s">
        <v>576</v>
      </c>
      <c r="C6256" s="196">
        <v>8.4235665999999991</v>
      </c>
      <c r="D6256" s="208">
        <v>45.438131290000001</v>
      </c>
      <c r="E6256" s="200">
        <v>3134</v>
      </c>
    </row>
    <row r="6257" spans="2:5" x14ac:dyDescent="0.2">
      <c r="B6257" s="195" t="s">
        <v>1721</v>
      </c>
      <c r="C6257" s="196">
        <v>9.1306470100000006</v>
      </c>
      <c r="D6257" s="208">
        <v>46.089225110000001</v>
      </c>
      <c r="E6257" s="200">
        <v>13207</v>
      </c>
    </row>
    <row r="6258" spans="2:5" x14ac:dyDescent="0.2">
      <c r="B6258" s="197" t="s">
        <v>6028</v>
      </c>
      <c r="C6258" s="198">
        <v>15.561276489999999</v>
      </c>
      <c r="D6258" s="209">
        <v>41.838905840000002</v>
      </c>
      <c r="E6258" s="200">
        <v>71049</v>
      </c>
    </row>
    <row r="6259" spans="2:5" x14ac:dyDescent="0.2">
      <c r="B6259" s="195" t="s">
        <v>6482</v>
      </c>
      <c r="C6259" s="196">
        <v>15.793648960000001</v>
      </c>
      <c r="D6259" s="208">
        <v>39.845791900000002</v>
      </c>
      <c r="E6259" s="200">
        <v>78125</v>
      </c>
    </row>
    <row r="6260" spans="2:5" x14ac:dyDescent="0.2">
      <c r="B6260" s="197" t="s">
        <v>5399</v>
      </c>
      <c r="C6260" s="198">
        <v>15.1981313</v>
      </c>
      <c r="D6260" s="209">
        <v>41.059453269999999</v>
      </c>
      <c r="E6260" s="200">
        <v>64085</v>
      </c>
    </row>
    <row r="6261" spans="2:5" x14ac:dyDescent="0.2">
      <c r="B6261" s="195" t="s">
        <v>7768</v>
      </c>
      <c r="C6261" s="196">
        <v>16.286246510000002</v>
      </c>
      <c r="D6261" s="208">
        <v>38.664378999999997</v>
      </c>
      <c r="E6261" s="200">
        <v>102035</v>
      </c>
    </row>
    <row r="6262" spans="2:5" x14ac:dyDescent="0.2">
      <c r="B6262" s="195" t="s">
        <v>7727</v>
      </c>
      <c r="C6262" s="196">
        <v>16.975756749999999</v>
      </c>
      <c r="D6262" s="208">
        <v>39.288201839999999</v>
      </c>
      <c r="E6262" s="200">
        <v>101021</v>
      </c>
    </row>
    <row r="6263" spans="2:5" x14ac:dyDescent="0.2">
      <c r="B6263" s="197" t="s">
        <v>5120</v>
      </c>
      <c r="C6263" s="198">
        <v>14.33135439</v>
      </c>
      <c r="D6263" s="209">
        <v>41.054494750000003</v>
      </c>
      <c r="E6263" s="200">
        <v>61078</v>
      </c>
    </row>
    <row r="6264" spans="2:5" x14ac:dyDescent="0.2">
      <c r="B6264" s="197" t="s">
        <v>5213</v>
      </c>
      <c r="C6264" s="198">
        <v>14.8244282</v>
      </c>
      <c r="D6264" s="209">
        <v>41.072467709999998</v>
      </c>
      <c r="E6264" s="200">
        <v>62067</v>
      </c>
    </row>
    <row r="6265" spans="2:5" x14ac:dyDescent="0.2">
      <c r="B6265" s="195" t="s">
        <v>7406</v>
      </c>
      <c r="C6265" s="196">
        <v>8.6466920500000004</v>
      </c>
      <c r="D6265" s="208">
        <v>39.685287870000003</v>
      </c>
      <c r="E6265" s="200">
        <v>95046</v>
      </c>
    </row>
    <row r="6266" spans="2:5" x14ac:dyDescent="0.2">
      <c r="B6266" s="195" t="s">
        <v>3324</v>
      </c>
      <c r="C6266" s="196">
        <v>12.52757476</v>
      </c>
      <c r="D6266" s="208">
        <v>46.582230199999998</v>
      </c>
      <c r="E6266" s="200">
        <v>25046</v>
      </c>
    </row>
    <row r="6267" spans="2:5" x14ac:dyDescent="0.2">
      <c r="B6267" s="195" t="s">
        <v>8028</v>
      </c>
      <c r="C6267" s="196">
        <v>9.3012863600000006</v>
      </c>
      <c r="D6267" s="208">
        <v>39.495706300000002</v>
      </c>
      <c r="E6267" s="200">
        <v>111064</v>
      </c>
    </row>
    <row r="6268" spans="2:5" x14ac:dyDescent="0.2">
      <c r="B6268" s="195" t="s">
        <v>2860</v>
      </c>
      <c r="C6268" s="196">
        <v>11.085043150000001</v>
      </c>
      <c r="D6268" s="208">
        <v>46.586901509999997</v>
      </c>
      <c r="E6268" s="200">
        <v>21084</v>
      </c>
    </row>
    <row r="6269" spans="2:5" x14ac:dyDescent="0.2">
      <c r="B6269" s="197" t="s">
        <v>6127</v>
      </c>
      <c r="C6269" s="198">
        <v>17.838346690000002</v>
      </c>
      <c r="D6269" s="209">
        <v>40.417223589999999</v>
      </c>
      <c r="E6269" s="200">
        <v>74015</v>
      </c>
    </row>
    <row r="6270" spans="2:5" x14ac:dyDescent="0.2">
      <c r="B6270" s="195" t="s">
        <v>2339</v>
      </c>
      <c r="C6270" s="196">
        <v>10.024621740000001</v>
      </c>
      <c r="D6270" s="208">
        <v>45.371296630000003</v>
      </c>
      <c r="E6270" s="200">
        <v>17138</v>
      </c>
    </row>
    <row r="6271" spans="2:5" x14ac:dyDescent="0.2">
      <c r="B6271" s="195" t="s">
        <v>6248</v>
      </c>
      <c r="C6271" s="196">
        <v>16.33497822</v>
      </c>
      <c r="D6271" s="208">
        <v>40.03567219</v>
      </c>
      <c r="E6271" s="200">
        <v>76020</v>
      </c>
    </row>
    <row r="6272" spans="2:5" x14ac:dyDescent="0.2">
      <c r="B6272" s="197" t="s">
        <v>5293</v>
      </c>
      <c r="C6272" s="198">
        <v>14.5483885</v>
      </c>
      <c r="D6272" s="209">
        <v>40.912718069999997</v>
      </c>
      <c r="E6272" s="200">
        <v>63069</v>
      </c>
    </row>
    <row r="6273" spans="2:5" x14ac:dyDescent="0.2">
      <c r="B6273" s="195" t="s">
        <v>2141</v>
      </c>
      <c r="C6273" s="196">
        <v>9.80174843</v>
      </c>
      <c r="D6273" s="208">
        <v>45.687635200000003</v>
      </c>
      <c r="E6273" s="200">
        <v>16189</v>
      </c>
    </row>
    <row r="6274" spans="2:5" x14ac:dyDescent="0.2">
      <c r="B6274" s="197" t="s">
        <v>6029</v>
      </c>
      <c r="C6274" s="198">
        <v>15.258902880000001</v>
      </c>
      <c r="D6274" s="209">
        <v>41.740753990000002</v>
      </c>
      <c r="E6274" s="200">
        <v>71050</v>
      </c>
    </row>
    <row r="6275" spans="2:5" x14ac:dyDescent="0.2">
      <c r="B6275" s="197" t="s">
        <v>4208</v>
      </c>
      <c r="C6275" s="198">
        <v>13.173568250000001</v>
      </c>
      <c r="D6275" s="209">
        <v>43.454880920000001</v>
      </c>
      <c r="E6275" s="200">
        <v>42042</v>
      </c>
    </row>
    <row r="6276" spans="2:5" x14ac:dyDescent="0.2">
      <c r="B6276" s="195" t="s">
        <v>940</v>
      </c>
      <c r="C6276" s="196">
        <v>7.9727806399999999</v>
      </c>
      <c r="D6276" s="208">
        <v>44.952269379999997</v>
      </c>
      <c r="E6276" s="200">
        <v>5101</v>
      </c>
    </row>
    <row r="6277" spans="2:5" x14ac:dyDescent="0.2">
      <c r="B6277" s="195" t="s">
        <v>2142</v>
      </c>
      <c r="C6277" s="196">
        <v>9.6633053499999999</v>
      </c>
      <c r="D6277" s="208">
        <v>45.838333130000002</v>
      </c>
      <c r="E6277" s="200">
        <v>16190</v>
      </c>
    </row>
    <row r="6278" spans="2:5" x14ac:dyDescent="0.2">
      <c r="B6278" s="197" t="s">
        <v>3798</v>
      </c>
      <c r="C6278" s="198">
        <v>13.46066353</v>
      </c>
      <c r="D6278" s="209">
        <v>45.845947379999998</v>
      </c>
      <c r="E6278" s="200">
        <v>31021</v>
      </c>
    </row>
    <row r="6279" spans="2:5" x14ac:dyDescent="0.2">
      <c r="B6279" s="195" t="s">
        <v>6873</v>
      </c>
      <c r="C6279" s="196">
        <v>15.351518759999999</v>
      </c>
      <c r="D6279" s="208">
        <v>38.158733079999998</v>
      </c>
      <c r="E6279" s="200">
        <v>83080</v>
      </c>
    </row>
    <row r="6280" spans="2:5" x14ac:dyDescent="0.2">
      <c r="B6280" s="195" t="s">
        <v>6874</v>
      </c>
      <c r="C6280" s="196">
        <v>14.96622365</v>
      </c>
      <c r="D6280" s="208">
        <v>38.050683399999997</v>
      </c>
      <c r="E6280" s="200">
        <v>83081</v>
      </c>
    </row>
    <row r="6281" spans="2:5" x14ac:dyDescent="0.2">
      <c r="B6281" s="195" t="s">
        <v>6566</v>
      </c>
      <c r="C6281" s="196">
        <v>16.34770558</v>
      </c>
      <c r="D6281" s="208">
        <v>38.846356550000003</v>
      </c>
      <c r="E6281" s="200">
        <v>79114</v>
      </c>
    </row>
    <row r="6282" spans="2:5" x14ac:dyDescent="0.2">
      <c r="B6282" s="197" t="s">
        <v>3743</v>
      </c>
      <c r="C6282" s="198">
        <v>13.48542522</v>
      </c>
      <c r="D6282" s="209">
        <v>46.12758925</v>
      </c>
      <c r="E6282" s="200">
        <v>30103</v>
      </c>
    </row>
    <row r="6283" spans="2:5" x14ac:dyDescent="0.2">
      <c r="B6283" s="197" t="s">
        <v>5559</v>
      </c>
      <c r="C6283" s="198">
        <v>15.48754102</v>
      </c>
      <c r="D6283" s="209">
        <v>40.454037569999997</v>
      </c>
      <c r="E6283" s="200">
        <v>65125</v>
      </c>
    </row>
    <row r="6284" spans="2:5" x14ac:dyDescent="0.2">
      <c r="B6284" s="195" t="s">
        <v>6567</v>
      </c>
      <c r="C6284" s="196">
        <v>16.469004080000001</v>
      </c>
      <c r="D6284" s="208">
        <v>39.004706239999997</v>
      </c>
      <c r="E6284" s="200">
        <v>79115</v>
      </c>
    </row>
    <row r="6285" spans="2:5" x14ac:dyDescent="0.2">
      <c r="B6285" s="195" t="s">
        <v>7351</v>
      </c>
      <c r="C6285" s="196">
        <v>14.18348275</v>
      </c>
      <c r="D6285" s="208">
        <v>41.788818480000003</v>
      </c>
      <c r="E6285" s="200">
        <v>94043</v>
      </c>
    </row>
    <row r="6286" spans="2:5" x14ac:dyDescent="0.2">
      <c r="B6286" s="195" t="s">
        <v>7030</v>
      </c>
      <c r="C6286" s="196">
        <v>15.02419347</v>
      </c>
      <c r="D6286" s="208">
        <v>37.572334669999996</v>
      </c>
      <c r="E6286" s="200">
        <v>87044</v>
      </c>
    </row>
    <row r="6287" spans="2:5" x14ac:dyDescent="0.2">
      <c r="B6287" s="195" t="s">
        <v>3325</v>
      </c>
      <c r="C6287" s="196">
        <v>12.585994899999999</v>
      </c>
      <c r="D6287" s="208">
        <v>46.570681790000002</v>
      </c>
      <c r="E6287" s="200">
        <v>25047</v>
      </c>
    </row>
    <row r="6288" spans="2:5" x14ac:dyDescent="0.2">
      <c r="B6288" s="195" t="s">
        <v>6665</v>
      </c>
      <c r="C6288" s="196">
        <v>16.132428690000001</v>
      </c>
      <c r="D6288" s="208">
        <v>38.521689129999999</v>
      </c>
      <c r="E6288" s="200">
        <v>80075</v>
      </c>
    </row>
    <row r="6289" spans="2:5" x14ac:dyDescent="0.2">
      <c r="B6289" s="195" t="s">
        <v>3422</v>
      </c>
      <c r="C6289" s="196">
        <v>12.25162708</v>
      </c>
      <c r="D6289" s="208">
        <v>45.913042269999998</v>
      </c>
      <c r="E6289" s="200">
        <v>26073</v>
      </c>
    </row>
    <row r="6290" spans="2:5" x14ac:dyDescent="0.2">
      <c r="B6290" s="195" t="s">
        <v>3142</v>
      </c>
      <c r="C6290" s="196">
        <v>11.23223844</v>
      </c>
      <c r="D6290" s="208">
        <v>45.248184299999998</v>
      </c>
      <c r="E6290" s="200">
        <v>23075</v>
      </c>
    </row>
    <row r="6291" spans="2:5" x14ac:dyDescent="0.2">
      <c r="B6291" s="195" t="s">
        <v>6483</v>
      </c>
      <c r="C6291" s="196">
        <v>16.112434969999999</v>
      </c>
      <c r="D6291" s="208">
        <v>39.136582070000003</v>
      </c>
      <c r="E6291" s="200">
        <v>78126</v>
      </c>
    </row>
    <row r="6292" spans="2:5" x14ac:dyDescent="0.2">
      <c r="B6292" s="195" t="s">
        <v>3143</v>
      </c>
      <c r="C6292" s="196">
        <v>10.886461280000001</v>
      </c>
      <c r="D6292" s="208">
        <v>45.517310029999997</v>
      </c>
      <c r="E6292" s="200">
        <v>23076</v>
      </c>
    </row>
    <row r="6293" spans="2:5" x14ac:dyDescent="0.2">
      <c r="B6293" s="197" t="s">
        <v>4039</v>
      </c>
      <c r="C6293" s="198">
        <v>11.40619416</v>
      </c>
      <c r="D6293" s="209">
        <v>44.702625240000003</v>
      </c>
      <c r="E6293" s="200">
        <v>37055</v>
      </c>
    </row>
    <row r="6294" spans="2:5" x14ac:dyDescent="0.2">
      <c r="B6294" s="197" t="s">
        <v>3849</v>
      </c>
      <c r="C6294" s="198">
        <v>9.9513817000000007</v>
      </c>
      <c r="D6294" s="209">
        <v>45.021327849999999</v>
      </c>
      <c r="E6294" s="200">
        <v>33041</v>
      </c>
    </row>
    <row r="6295" spans="2:5" x14ac:dyDescent="0.2">
      <c r="B6295" s="195" t="s">
        <v>3564</v>
      </c>
      <c r="C6295" s="196">
        <v>11.66922503</v>
      </c>
      <c r="D6295" s="208">
        <v>45.613490319999997</v>
      </c>
      <c r="E6295" s="200">
        <v>28078</v>
      </c>
    </row>
    <row r="6296" spans="2:5" x14ac:dyDescent="0.2">
      <c r="B6296" s="195" t="s">
        <v>6484</v>
      </c>
      <c r="C6296" s="196">
        <v>16.312108739999999</v>
      </c>
      <c r="D6296" s="208">
        <v>39.34473972</v>
      </c>
      <c r="E6296" s="200">
        <v>78127</v>
      </c>
    </row>
    <row r="6297" spans="2:5" x14ac:dyDescent="0.2">
      <c r="B6297" s="195" t="s">
        <v>6203</v>
      </c>
      <c r="C6297" s="196">
        <v>18.131869129999998</v>
      </c>
      <c r="D6297" s="208">
        <v>40.309164019999997</v>
      </c>
      <c r="E6297" s="200">
        <v>75071</v>
      </c>
    </row>
    <row r="6298" spans="2:5" x14ac:dyDescent="0.2">
      <c r="B6298" s="197" t="s">
        <v>5121</v>
      </c>
      <c r="C6298" s="198">
        <v>13.956977820000001</v>
      </c>
      <c r="D6298" s="209">
        <v>41.445891320000001</v>
      </c>
      <c r="E6298" s="200">
        <v>61079</v>
      </c>
    </row>
    <row r="6299" spans="2:5" x14ac:dyDescent="0.2">
      <c r="B6299" s="195" t="s">
        <v>577</v>
      </c>
      <c r="C6299" s="196">
        <v>8.5434721200000006</v>
      </c>
      <c r="D6299" s="208">
        <v>45.455610120000003</v>
      </c>
      <c r="E6299" s="200">
        <v>3135</v>
      </c>
    </row>
    <row r="6300" spans="2:5" x14ac:dyDescent="0.2">
      <c r="B6300" s="195" t="s">
        <v>3257</v>
      </c>
      <c r="C6300" s="196">
        <v>11.25814473</v>
      </c>
      <c r="D6300" s="208">
        <v>45.587304770000003</v>
      </c>
      <c r="E6300" s="200">
        <v>24094</v>
      </c>
    </row>
    <row r="6301" spans="2:5" x14ac:dyDescent="0.2">
      <c r="B6301" s="195" t="s">
        <v>351</v>
      </c>
      <c r="C6301" s="196">
        <v>7.3135551799999998</v>
      </c>
      <c r="D6301" s="208">
        <v>44.907328280000002</v>
      </c>
      <c r="E6301" s="200">
        <v>1250</v>
      </c>
    </row>
    <row r="6302" spans="2:5" x14ac:dyDescent="0.2">
      <c r="B6302" s="197" t="s">
        <v>6128</v>
      </c>
      <c r="C6302" s="198">
        <v>17.997167910000002</v>
      </c>
      <c r="D6302" s="209">
        <v>40.488373770000003</v>
      </c>
      <c r="E6302" s="200">
        <v>74016</v>
      </c>
    </row>
    <row r="6303" spans="2:5" x14ac:dyDescent="0.2">
      <c r="B6303" s="195" t="s">
        <v>3565</v>
      </c>
      <c r="C6303" s="196">
        <v>11.81834149</v>
      </c>
      <c r="D6303" s="208">
        <v>45.24501944</v>
      </c>
      <c r="E6303" s="200">
        <v>28079</v>
      </c>
    </row>
    <row r="6304" spans="2:5" x14ac:dyDescent="0.2">
      <c r="B6304" s="197" t="s">
        <v>5680</v>
      </c>
      <c r="C6304" s="198">
        <v>13.65480659</v>
      </c>
      <c r="D6304" s="209">
        <v>42.286233809999999</v>
      </c>
      <c r="E6304" s="200">
        <v>66088</v>
      </c>
    </row>
    <row r="6305" spans="2:5" x14ac:dyDescent="0.2">
      <c r="B6305" s="197" t="s">
        <v>3935</v>
      </c>
      <c r="C6305" s="198">
        <v>10.420902460000001</v>
      </c>
      <c r="D6305" s="209">
        <v>44.626498900000001</v>
      </c>
      <c r="E6305" s="200">
        <v>35038</v>
      </c>
    </row>
    <row r="6306" spans="2:5" x14ac:dyDescent="0.2">
      <c r="B6306" s="197" t="s">
        <v>4893</v>
      </c>
      <c r="C6306" s="198">
        <v>12.840045890000001</v>
      </c>
      <c r="D6306" s="209">
        <v>42.012307730000003</v>
      </c>
      <c r="E6306" s="200">
        <v>58096</v>
      </c>
    </row>
    <row r="6307" spans="2:5" x14ac:dyDescent="0.2">
      <c r="B6307" s="195" t="s">
        <v>3423</v>
      </c>
      <c r="C6307" s="196">
        <v>12.3941508</v>
      </c>
      <c r="D6307" s="208">
        <v>45.791187610000001</v>
      </c>
      <c r="E6307" s="200">
        <v>26074</v>
      </c>
    </row>
    <row r="6308" spans="2:5" x14ac:dyDescent="0.2">
      <c r="B6308" s="197" t="s">
        <v>5968</v>
      </c>
      <c r="C6308" s="198">
        <v>14.49375592</v>
      </c>
      <c r="D6308" s="209">
        <v>41.459364069999999</v>
      </c>
      <c r="E6308" s="200">
        <v>70071</v>
      </c>
    </row>
    <row r="6309" spans="2:5" x14ac:dyDescent="0.2">
      <c r="B6309" s="195" t="s">
        <v>352</v>
      </c>
      <c r="C6309" s="196">
        <v>7.6675166499999996</v>
      </c>
      <c r="D6309" s="208">
        <v>45.35081649</v>
      </c>
      <c r="E6309" s="200">
        <v>1251</v>
      </c>
    </row>
    <row r="6310" spans="2:5" x14ac:dyDescent="0.2">
      <c r="B6310" s="197" t="s">
        <v>3981</v>
      </c>
      <c r="C6310" s="198">
        <v>10.996786330000001</v>
      </c>
      <c r="D6310" s="209">
        <v>44.890994360000001</v>
      </c>
      <c r="E6310" s="200">
        <v>36038</v>
      </c>
    </row>
    <row r="6311" spans="2:5" x14ac:dyDescent="0.2">
      <c r="B6311" s="197" t="s">
        <v>5122</v>
      </c>
      <c r="C6311" s="198">
        <v>14.392978469999999</v>
      </c>
      <c r="D6311" s="209">
        <v>41.338321780000001</v>
      </c>
      <c r="E6311" s="200">
        <v>61080</v>
      </c>
    </row>
    <row r="6312" spans="2:5" x14ac:dyDescent="0.2">
      <c r="B6312" s="197" t="s">
        <v>5400</v>
      </c>
      <c r="C6312" s="198">
        <v>14.871236209999999</v>
      </c>
      <c r="D6312" s="209">
        <v>40.927957749999997</v>
      </c>
      <c r="E6312" s="200">
        <v>64086</v>
      </c>
    </row>
    <row r="6313" spans="2:5" x14ac:dyDescent="0.2">
      <c r="B6313" s="197" t="s">
        <v>5123</v>
      </c>
      <c r="C6313" s="198">
        <v>14.27869652</v>
      </c>
      <c r="D6313" s="209">
        <v>41.085899259999998</v>
      </c>
      <c r="E6313" s="200">
        <v>61081</v>
      </c>
    </row>
    <row r="6314" spans="2:5" x14ac:dyDescent="0.2">
      <c r="B6314" s="195" t="s">
        <v>6666</v>
      </c>
      <c r="C6314" s="196">
        <v>15.88943153</v>
      </c>
      <c r="D6314" s="208">
        <v>38.281738760000003</v>
      </c>
      <c r="E6314" s="200">
        <v>80076</v>
      </c>
    </row>
    <row r="6315" spans="2:5" x14ac:dyDescent="0.2">
      <c r="B6315" s="197" t="s">
        <v>3982</v>
      </c>
      <c r="C6315" s="198">
        <v>11.022892649999999</v>
      </c>
      <c r="D6315" s="209">
        <v>44.787900200000003</v>
      </c>
      <c r="E6315" s="200">
        <v>36039</v>
      </c>
    </row>
    <row r="6316" spans="2:5" x14ac:dyDescent="0.2">
      <c r="B6316" s="197" t="s">
        <v>4537</v>
      </c>
      <c r="C6316" s="198">
        <v>11.60328179</v>
      </c>
      <c r="D6316" s="209">
        <v>43.060269660000003</v>
      </c>
      <c r="E6316" s="200">
        <v>52030</v>
      </c>
    </row>
    <row r="6317" spans="2:5" x14ac:dyDescent="0.2">
      <c r="B6317" s="195" t="s">
        <v>7296</v>
      </c>
      <c r="C6317" s="196">
        <v>12.680307000000001</v>
      </c>
      <c r="D6317" s="208">
        <v>46.036367679999998</v>
      </c>
      <c r="E6317" s="200">
        <v>93040</v>
      </c>
    </row>
    <row r="6318" spans="2:5" x14ac:dyDescent="0.2">
      <c r="B6318" s="195" t="s">
        <v>353</v>
      </c>
      <c r="C6318" s="196">
        <v>7.8486967200000004</v>
      </c>
      <c r="D6318" s="208">
        <v>45.147224999999999</v>
      </c>
      <c r="E6318" s="200">
        <v>1252</v>
      </c>
    </row>
    <row r="6319" spans="2:5" x14ac:dyDescent="0.2">
      <c r="B6319" s="195" t="s">
        <v>6667</v>
      </c>
      <c r="C6319" s="196">
        <v>15.73555509</v>
      </c>
      <c r="D6319" s="208">
        <v>38.211454529999997</v>
      </c>
      <c r="E6319" s="200">
        <v>80077</v>
      </c>
    </row>
    <row r="6320" spans="2:5" x14ac:dyDescent="0.2">
      <c r="B6320" s="195" t="s">
        <v>7662</v>
      </c>
      <c r="C6320" s="196">
        <v>9.6982918999999992</v>
      </c>
      <c r="D6320" s="208">
        <v>45.080473759999997</v>
      </c>
      <c r="E6320" s="200">
        <v>98049</v>
      </c>
    </row>
    <row r="6321" spans="2:5" x14ac:dyDescent="0.2">
      <c r="B6321" s="197" t="s">
        <v>4346</v>
      </c>
      <c r="C6321" s="198">
        <v>10.345438809999999</v>
      </c>
      <c r="D6321" s="209">
        <v>44.16896414</v>
      </c>
      <c r="E6321" s="200">
        <v>46027</v>
      </c>
    </row>
    <row r="6322" spans="2:5" x14ac:dyDescent="0.2">
      <c r="B6322" s="197" t="s">
        <v>5560</v>
      </c>
      <c r="C6322" s="198">
        <v>15.461657000000001</v>
      </c>
      <c r="D6322" s="209">
        <v>40.434348819999997</v>
      </c>
      <c r="E6322" s="200">
        <v>65126</v>
      </c>
    </row>
    <row r="6323" spans="2:5" x14ac:dyDescent="0.2">
      <c r="B6323" s="195" t="s">
        <v>6875</v>
      </c>
      <c r="C6323" s="196">
        <v>14.777455359999999</v>
      </c>
      <c r="D6323" s="208">
        <v>38.070544759999997</v>
      </c>
      <c r="E6323" s="200">
        <v>83082</v>
      </c>
    </row>
    <row r="6324" spans="2:5" x14ac:dyDescent="0.2">
      <c r="B6324" s="195" t="s">
        <v>1113</v>
      </c>
      <c r="C6324" s="196">
        <v>8.5666903800000007</v>
      </c>
      <c r="D6324" s="208">
        <v>44.994805110000001</v>
      </c>
      <c r="E6324" s="200">
        <v>6154</v>
      </c>
    </row>
    <row r="6325" spans="2:5" x14ac:dyDescent="0.2">
      <c r="B6325" s="197" t="s">
        <v>5214</v>
      </c>
      <c r="C6325" s="198">
        <v>14.49488</v>
      </c>
      <c r="D6325" s="209">
        <v>41.235798690000003</v>
      </c>
      <c r="E6325" s="200">
        <v>62068</v>
      </c>
    </row>
    <row r="6326" spans="2:5" x14ac:dyDescent="0.2">
      <c r="B6326" s="197" t="s">
        <v>5876</v>
      </c>
      <c r="C6326" s="198">
        <v>14.73140605</v>
      </c>
      <c r="D6326" s="209">
        <v>42.045555950000001</v>
      </c>
      <c r="E6326" s="200">
        <v>69083</v>
      </c>
    </row>
    <row r="6327" spans="2:5" x14ac:dyDescent="0.2">
      <c r="B6327" s="197" t="s">
        <v>5294</v>
      </c>
      <c r="C6327" s="198">
        <v>14.37178089</v>
      </c>
      <c r="D6327" s="209">
        <v>40.841055369999999</v>
      </c>
      <c r="E6327" s="200">
        <v>63070</v>
      </c>
    </row>
    <row r="6328" spans="2:5" x14ac:dyDescent="0.2">
      <c r="B6328" s="195" t="s">
        <v>1114</v>
      </c>
      <c r="C6328" s="196">
        <v>9.0652432699999999</v>
      </c>
      <c r="D6328" s="208">
        <v>44.785611529999997</v>
      </c>
      <c r="E6328" s="200">
        <v>6155</v>
      </c>
    </row>
    <row r="6329" spans="2:5" x14ac:dyDescent="0.2">
      <c r="B6329" s="195" t="s">
        <v>354</v>
      </c>
      <c r="C6329" s="196">
        <v>7.9534693000000001</v>
      </c>
      <c r="D6329" s="208">
        <v>45.166441980000002</v>
      </c>
      <c r="E6329" s="200">
        <v>1253</v>
      </c>
    </row>
    <row r="6330" spans="2:5" x14ac:dyDescent="0.2">
      <c r="B6330" s="195" t="s">
        <v>355</v>
      </c>
      <c r="C6330" s="196">
        <v>7.2986477199999999</v>
      </c>
      <c r="D6330" s="208">
        <v>44.866566059999997</v>
      </c>
      <c r="E6330" s="200">
        <v>1254</v>
      </c>
    </row>
    <row r="6331" spans="2:5" x14ac:dyDescent="0.2">
      <c r="B6331" s="197" t="s">
        <v>3888</v>
      </c>
      <c r="C6331" s="198">
        <v>10.22690616</v>
      </c>
      <c r="D6331" s="209">
        <v>44.919152590000003</v>
      </c>
      <c r="E6331" s="200">
        <v>34033</v>
      </c>
    </row>
    <row r="6332" spans="2:5" x14ac:dyDescent="0.2">
      <c r="B6332" s="195" t="s">
        <v>6306</v>
      </c>
      <c r="C6332" s="196">
        <v>16.141900339999999</v>
      </c>
      <c r="D6332" s="208">
        <v>40.018293130000004</v>
      </c>
      <c r="E6332" s="200">
        <v>76078</v>
      </c>
    </row>
    <row r="6333" spans="2:5" x14ac:dyDescent="0.2">
      <c r="B6333" s="197" t="s">
        <v>4260</v>
      </c>
      <c r="C6333" s="198">
        <v>13.17711312</v>
      </c>
      <c r="D6333" s="209">
        <v>43.228857529999999</v>
      </c>
      <c r="E6333" s="200">
        <v>43047</v>
      </c>
    </row>
    <row r="6334" spans="2:5" x14ac:dyDescent="0.2">
      <c r="B6334" s="197" t="s">
        <v>6030</v>
      </c>
      <c r="C6334" s="198">
        <v>15.380738279999999</v>
      </c>
      <c r="D6334" s="209">
        <v>41.68587342</v>
      </c>
      <c r="E6334" s="200">
        <v>71051</v>
      </c>
    </row>
    <row r="6335" spans="2:5" x14ac:dyDescent="0.2">
      <c r="B6335" s="195" t="s">
        <v>1743</v>
      </c>
      <c r="C6335" s="196">
        <v>9.2585104900000008</v>
      </c>
      <c r="D6335" s="208">
        <v>46.055216399999999</v>
      </c>
      <c r="E6335" s="200">
        <v>13248</v>
      </c>
    </row>
    <row r="6336" spans="2:5" x14ac:dyDescent="0.2">
      <c r="B6336" s="197" t="s">
        <v>5401</v>
      </c>
      <c r="C6336" s="198">
        <v>15.20329259</v>
      </c>
      <c r="D6336" s="209">
        <v>41.066940039999999</v>
      </c>
      <c r="E6336" s="200">
        <v>64087</v>
      </c>
    </row>
    <row r="6337" spans="2:5" x14ac:dyDescent="0.2">
      <c r="B6337" s="195" t="s">
        <v>6568</v>
      </c>
      <c r="C6337" s="196">
        <v>16.48751549</v>
      </c>
      <c r="D6337" s="208">
        <v>38.637326809999998</v>
      </c>
      <c r="E6337" s="200">
        <v>79116</v>
      </c>
    </row>
    <row r="6338" spans="2:5" x14ac:dyDescent="0.2">
      <c r="B6338" s="195" t="s">
        <v>6485</v>
      </c>
      <c r="C6338" s="196">
        <v>16.029161670000001</v>
      </c>
      <c r="D6338" s="208">
        <v>39.65815182</v>
      </c>
      <c r="E6338" s="200">
        <v>78128</v>
      </c>
    </row>
    <row r="6339" spans="2:5" x14ac:dyDescent="0.2">
      <c r="B6339" s="195" t="s">
        <v>8029</v>
      </c>
      <c r="C6339" s="196">
        <v>9.0065572599999992</v>
      </c>
      <c r="D6339" s="208">
        <v>39.356686549999999</v>
      </c>
      <c r="E6339" s="200">
        <v>111065</v>
      </c>
    </row>
    <row r="6340" spans="2:5" x14ac:dyDescent="0.2">
      <c r="B6340" s="195" t="s">
        <v>3480</v>
      </c>
      <c r="C6340" s="196">
        <v>12.67956354</v>
      </c>
      <c r="D6340" s="208">
        <v>45.730538289999998</v>
      </c>
      <c r="E6340" s="200">
        <v>27036</v>
      </c>
    </row>
    <row r="6341" spans="2:5" x14ac:dyDescent="0.2">
      <c r="B6341" s="197" t="s">
        <v>5127</v>
      </c>
      <c r="C6341" s="198">
        <v>14.23202202</v>
      </c>
      <c r="D6341" s="209">
        <v>41.07668838</v>
      </c>
      <c r="E6341" s="200">
        <v>61085</v>
      </c>
    </row>
    <row r="6342" spans="2:5" x14ac:dyDescent="0.2">
      <c r="B6342" s="195" t="s">
        <v>6883</v>
      </c>
      <c r="C6342" s="196">
        <v>14.699373550000001</v>
      </c>
      <c r="D6342" s="208">
        <v>37.847807699999997</v>
      </c>
      <c r="E6342" s="200">
        <v>83090</v>
      </c>
    </row>
    <row r="6343" spans="2:5" x14ac:dyDescent="0.2">
      <c r="B6343" s="195" t="s">
        <v>6883</v>
      </c>
      <c r="C6343" s="196">
        <v>9.6719121500000007</v>
      </c>
      <c r="D6343" s="208">
        <v>40.771222799999997</v>
      </c>
      <c r="E6343" s="200">
        <v>90092</v>
      </c>
    </row>
    <row r="6344" spans="2:5" x14ac:dyDescent="0.2">
      <c r="B6344" s="195" t="s">
        <v>3327</v>
      </c>
      <c r="C6344" s="196">
        <v>11.97526948</v>
      </c>
      <c r="D6344" s="208">
        <v>46.381195839999997</v>
      </c>
      <c r="E6344" s="200">
        <v>25049</v>
      </c>
    </row>
    <row r="6345" spans="2:5" x14ac:dyDescent="0.2">
      <c r="B6345" s="197" t="s">
        <v>5785</v>
      </c>
      <c r="C6345" s="198">
        <v>13.98720812</v>
      </c>
      <c r="D6345" s="209">
        <v>42.232703180000001</v>
      </c>
      <c r="E6345" s="200">
        <v>68038</v>
      </c>
    </row>
    <row r="6346" spans="2:5" x14ac:dyDescent="0.2">
      <c r="B6346" s="197" t="s">
        <v>5566</v>
      </c>
      <c r="C6346" s="198">
        <v>14.60094288</v>
      </c>
      <c r="D6346" s="209">
        <v>40.791821540000001</v>
      </c>
      <c r="E6346" s="200">
        <v>65132</v>
      </c>
    </row>
    <row r="6347" spans="2:5" x14ac:dyDescent="0.2">
      <c r="B6347" s="197" t="s">
        <v>4661</v>
      </c>
      <c r="C6347" s="198">
        <v>12.26620541</v>
      </c>
      <c r="D6347" s="209">
        <v>42.86885453</v>
      </c>
      <c r="E6347" s="200">
        <v>55030</v>
      </c>
    </row>
    <row r="6348" spans="2:5" x14ac:dyDescent="0.2">
      <c r="B6348" s="195" t="s">
        <v>3425</v>
      </c>
      <c r="C6348" s="196">
        <v>12.339022079999999</v>
      </c>
      <c r="D6348" s="208">
        <v>45.891251680000003</v>
      </c>
      <c r="E6348" s="200">
        <v>26076</v>
      </c>
    </row>
    <row r="6349" spans="2:5" x14ac:dyDescent="0.2">
      <c r="B6349" s="195" t="s">
        <v>7410</v>
      </c>
      <c r="C6349" s="196">
        <v>8.5991502499999992</v>
      </c>
      <c r="D6349" s="208">
        <v>40.012792699999999</v>
      </c>
      <c r="E6349" s="200">
        <v>95050</v>
      </c>
    </row>
    <row r="6350" spans="2:5" x14ac:dyDescent="0.2">
      <c r="B6350" s="197" t="s">
        <v>4433</v>
      </c>
      <c r="C6350" s="198">
        <v>10.53823511</v>
      </c>
      <c r="D6350" s="209">
        <v>43.100845999999997</v>
      </c>
      <c r="E6350" s="200">
        <v>49018</v>
      </c>
    </row>
    <row r="6351" spans="2:5" x14ac:dyDescent="0.2">
      <c r="B6351" s="195" t="s">
        <v>6492</v>
      </c>
      <c r="C6351" s="196">
        <v>16.150889299999999</v>
      </c>
      <c r="D6351" s="208">
        <v>39.364759050000004</v>
      </c>
      <c r="E6351" s="200">
        <v>78135</v>
      </c>
    </row>
    <row r="6352" spans="2:5" x14ac:dyDescent="0.2">
      <c r="B6352" s="197" t="s">
        <v>5684</v>
      </c>
      <c r="C6352" s="198">
        <v>13.523786080000001</v>
      </c>
      <c r="D6352" s="209">
        <v>41.833730809999999</v>
      </c>
      <c r="E6352" s="200">
        <v>66092</v>
      </c>
    </row>
    <row r="6353" spans="2:5" x14ac:dyDescent="0.2">
      <c r="B6353" s="197" t="s">
        <v>5299</v>
      </c>
      <c r="C6353" s="198">
        <v>14.482193629999999</v>
      </c>
      <c r="D6353" s="209">
        <v>40.922927489999999</v>
      </c>
      <c r="E6353" s="200">
        <v>63075</v>
      </c>
    </row>
    <row r="6354" spans="2:5" x14ac:dyDescent="0.2">
      <c r="B6354" s="195" t="s">
        <v>8030</v>
      </c>
      <c r="C6354" s="196">
        <v>9.5416319099999996</v>
      </c>
      <c r="D6354" s="208">
        <v>39.441592470000003</v>
      </c>
      <c r="E6354" s="200">
        <v>111066</v>
      </c>
    </row>
    <row r="6355" spans="2:5" x14ac:dyDescent="0.2">
      <c r="B6355" s="195" t="s">
        <v>7297</v>
      </c>
      <c r="C6355" s="196">
        <v>12.854736669999999</v>
      </c>
      <c r="D6355" s="208">
        <v>45.91497245</v>
      </c>
      <c r="E6355" s="200">
        <v>93041</v>
      </c>
    </row>
    <row r="6356" spans="2:5" x14ac:dyDescent="0.2">
      <c r="B6356" s="197" t="s">
        <v>3745</v>
      </c>
      <c r="C6356" s="198">
        <v>13.37020873</v>
      </c>
      <c r="D6356" s="209">
        <v>45.895709740000001</v>
      </c>
      <c r="E6356" s="200">
        <v>30105</v>
      </c>
    </row>
    <row r="6357" spans="2:5" x14ac:dyDescent="0.2">
      <c r="B6357" s="197" t="s">
        <v>5879</v>
      </c>
      <c r="C6357" s="198">
        <v>14.44571588</v>
      </c>
      <c r="D6357" s="209">
        <v>42.302605470000003</v>
      </c>
      <c r="E6357" s="200">
        <v>69086</v>
      </c>
    </row>
    <row r="6358" spans="2:5" x14ac:dyDescent="0.2">
      <c r="B6358" s="197" t="s">
        <v>6129</v>
      </c>
      <c r="C6358" s="198">
        <v>17.703281879999999</v>
      </c>
      <c r="D6358" s="209">
        <v>40.656459089999998</v>
      </c>
      <c r="E6358" s="200">
        <v>74017</v>
      </c>
    </row>
    <row r="6359" spans="2:5" x14ac:dyDescent="0.2">
      <c r="B6359" s="195" t="s">
        <v>3329</v>
      </c>
      <c r="C6359" s="196">
        <v>12.20479218</v>
      </c>
      <c r="D6359" s="208">
        <v>46.460148529999998</v>
      </c>
      <c r="E6359" s="200">
        <v>25051</v>
      </c>
    </row>
    <row r="6360" spans="2:5" x14ac:dyDescent="0.2">
      <c r="B6360" s="197" t="s">
        <v>3746</v>
      </c>
      <c r="C6360" s="198">
        <v>13.05693569</v>
      </c>
      <c r="D6360" s="209">
        <v>46.08820128</v>
      </c>
      <c r="E6360" s="200">
        <v>30106</v>
      </c>
    </row>
    <row r="6361" spans="2:5" x14ac:dyDescent="0.2">
      <c r="B6361" s="195" t="s">
        <v>3259</v>
      </c>
      <c r="C6361" s="196">
        <v>11.376185230000001</v>
      </c>
      <c r="D6361" s="208">
        <v>45.681751599999998</v>
      </c>
      <c r="E6361" s="200">
        <v>24096</v>
      </c>
    </row>
    <row r="6362" spans="2:5" x14ac:dyDescent="0.2">
      <c r="B6362" s="195" t="s">
        <v>6707</v>
      </c>
      <c r="C6362" s="196">
        <v>12.73502088</v>
      </c>
      <c r="D6362" s="208">
        <v>38.173098950000004</v>
      </c>
      <c r="E6362" s="200">
        <v>81020</v>
      </c>
    </row>
    <row r="6363" spans="2:5" x14ac:dyDescent="0.2">
      <c r="B6363" s="197" t="s">
        <v>4897</v>
      </c>
      <c r="C6363" s="198">
        <v>12.9833423</v>
      </c>
      <c r="D6363" s="209">
        <v>41.882765759999998</v>
      </c>
      <c r="E6363" s="200">
        <v>58100</v>
      </c>
    </row>
    <row r="6364" spans="2:5" x14ac:dyDescent="0.2">
      <c r="B6364" s="195" t="s">
        <v>6571</v>
      </c>
      <c r="C6364" s="196">
        <v>16.407117150000001</v>
      </c>
      <c r="D6364" s="208">
        <v>38.71060653</v>
      </c>
      <c r="E6364" s="200">
        <v>79122</v>
      </c>
    </row>
    <row r="6365" spans="2:5" x14ac:dyDescent="0.2">
      <c r="B6365" s="197" t="s">
        <v>5021</v>
      </c>
      <c r="C6365" s="198">
        <v>13.93553502</v>
      </c>
      <c r="D6365" s="209">
        <v>41.464323409999999</v>
      </c>
      <c r="E6365" s="200">
        <v>60070</v>
      </c>
    </row>
    <row r="6366" spans="2:5" x14ac:dyDescent="0.2">
      <c r="B6366" s="195" t="s">
        <v>1932</v>
      </c>
      <c r="C6366" s="196">
        <v>8.9438239100000008</v>
      </c>
      <c r="D6366" s="208">
        <v>45.587603979999997</v>
      </c>
      <c r="E6366" s="200">
        <v>15201</v>
      </c>
    </row>
    <row r="6367" spans="2:5" x14ac:dyDescent="0.2">
      <c r="B6367" s="195" t="s">
        <v>3146</v>
      </c>
      <c r="C6367" s="196">
        <v>10.732358509999999</v>
      </c>
      <c r="D6367" s="208">
        <v>45.637949620000001</v>
      </c>
      <c r="E6367" s="200">
        <v>23079</v>
      </c>
    </row>
    <row r="6368" spans="2:5" x14ac:dyDescent="0.2">
      <c r="B6368" s="195" t="s">
        <v>2373</v>
      </c>
      <c r="C6368" s="196">
        <v>10.21455357</v>
      </c>
      <c r="D6368" s="208">
        <v>45.491342500000002</v>
      </c>
      <c r="E6368" s="200">
        <v>17173</v>
      </c>
    </row>
    <row r="6369" spans="2:5" x14ac:dyDescent="0.2">
      <c r="B6369" s="195" t="s">
        <v>1933</v>
      </c>
      <c r="C6369" s="196">
        <v>9.3583631100000009</v>
      </c>
      <c r="D6369" s="208">
        <v>45.32647936</v>
      </c>
      <c r="E6369" s="200">
        <v>15202</v>
      </c>
    </row>
    <row r="6370" spans="2:5" x14ac:dyDescent="0.2">
      <c r="B6370" s="195" t="s">
        <v>2547</v>
      </c>
      <c r="C6370" s="196">
        <v>9.3611446199999993</v>
      </c>
      <c r="D6370" s="208">
        <v>45.108545390000003</v>
      </c>
      <c r="E6370" s="200">
        <v>18145</v>
      </c>
    </row>
    <row r="6371" spans="2:5" x14ac:dyDescent="0.2">
      <c r="B6371" s="195" t="s">
        <v>3426</v>
      </c>
      <c r="C6371" s="196">
        <v>11.840338900000001</v>
      </c>
      <c r="D6371" s="208">
        <v>45.778917649999997</v>
      </c>
      <c r="E6371" s="200">
        <v>26077</v>
      </c>
    </row>
    <row r="6372" spans="2:5" x14ac:dyDescent="0.2">
      <c r="B6372" s="195" t="s">
        <v>6199</v>
      </c>
      <c r="C6372" s="196">
        <v>18.349376530000001</v>
      </c>
      <c r="D6372" s="208">
        <v>40.087634170000001</v>
      </c>
      <c r="E6372" s="200">
        <v>75067</v>
      </c>
    </row>
    <row r="6373" spans="2:5" x14ac:dyDescent="0.2">
      <c r="B6373" s="195" t="s">
        <v>7500</v>
      </c>
      <c r="C6373" s="196">
        <v>8.0759437300000005</v>
      </c>
      <c r="D6373" s="208">
        <v>45.521491019999999</v>
      </c>
      <c r="E6373" s="200">
        <v>96059</v>
      </c>
    </row>
    <row r="6374" spans="2:5" x14ac:dyDescent="0.2">
      <c r="B6374" s="195" t="s">
        <v>3255</v>
      </c>
      <c r="C6374" s="196">
        <v>11.60278141</v>
      </c>
      <c r="D6374" s="208">
        <v>45.661322890000001</v>
      </c>
      <c r="E6374" s="200">
        <v>24091</v>
      </c>
    </row>
    <row r="6375" spans="2:5" x14ac:dyDescent="0.2">
      <c r="B6375" s="195" t="s">
        <v>799</v>
      </c>
      <c r="C6375" s="196">
        <v>7.8035496100000001</v>
      </c>
      <c r="D6375" s="208">
        <v>44.752191359999998</v>
      </c>
      <c r="E6375" s="200">
        <v>4208</v>
      </c>
    </row>
    <row r="6376" spans="2:5" x14ac:dyDescent="0.2">
      <c r="B6376" s="195" t="s">
        <v>800</v>
      </c>
      <c r="C6376" s="196">
        <v>7.3202479199999999</v>
      </c>
      <c r="D6376" s="208">
        <v>44.645838120000001</v>
      </c>
      <c r="E6376" s="200">
        <v>4209</v>
      </c>
    </row>
    <row r="6377" spans="2:5" x14ac:dyDescent="0.2">
      <c r="B6377" s="195" t="s">
        <v>342</v>
      </c>
      <c r="C6377" s="196">
        <v>7.4505385200000003</v>
      </c>
      <c r="D6377" s="208">
        <v>45.026235900000003</v>
      </c>
      <c r="E6377" s="200">
        <v>1241</v>
      </c>
    </row>
    <row r="6378" spans="2:5" x14ac:dyDescent="0.2">
      <c r="B6378" s="195" t="s">
        <v>1596</v>
      </c>
      <c r="C6378" s="196">
        <v>8.6317904399999996</v>
      </c>
      <c r="D6378" s="208">
        <v>45.876291199999997</v>
      </c>
      <c r="E6378" s="200">
        <v>12141</v>
      </c>
    </row>
    <row r="6379" spans="2:5" x14ac:dyDescent="0.2">
      <c r="B6379" s="195" t="s">
        <v>6474</v>
      </c>
      <c r="C6379" s="196">
        <v>15.912511479999999</v>
      </c>
      <c r="D6379" s="208">
        <v>39.60366647</v>
      </c>
      <c r="E6379" s="200">
        <v>78117</v>
      </c>
    </row>
    <row r="6380" spans="2:5" x14ac:dyDescent="0.2">
      <c r="B6380" s="195" t="s">
        <v>3139</v>
      </c>
      <c r="C6380" s="196">
        <v>11.151179600000001</v>
      </c>
      <c r="D6380" s="208">
        <v>45.18274607</v>
      </c>
      <c r="E6380" s="200">
        <v>23072</v>
      </c>
    </row>
    <row r="6381" spans="2:5" x14ac:dyDescent="0.2">
      <c r="B6381" s="195" t="s">
        <v>8031</v>
      </c>
      <c r="C6381" s="196">
        <v>8.8989824399999993</v>
      </c>
      <c r="D6381" s="208">
        <v>39.561797660000003</v>
      </c>
      <c r="E6381" s="200">
        <v>111067</v>
      </c>
    </row>
    <row r="6382" spans="2:5" x14ac:dyDescent="0.2">
      <c r="B6382" s="195" t="s">
        <v>2540</v>
      </c>
      <c r="C6382" s="196">
        <v>8.9082898200000002</v>
      </c>
      <c r="D6382" s="208">
        <v>45.103163080000002</v>
      </c>
      <c r="E6382" s="200">
        <v>18138</v>
      </c>
    </row>
    <row r="6383" spans="2:5" x14ac:dyDescent="0.2">
      <c r="B6383" s="197" t="s">
        <v>6077</v>
      </c>
      <c r="C6383" s="198">
        <v>16.79941328</v>
      </c>
      <c r="D6383" s="209">
        <v>41.000692219999998</v>
      </c>
      <c r="E6383" s="200">
        <v>72040</v>
      </c>
    </row>
    <row r="6384" spans="2:5" x14ac:dyDescent="0.2">
      <c r="B6384" s="195" t="s">
        <v>6202</v>
      </c>
      <c r="C6384" s="196">
        <v>18.064064980000001</v>
      </c>
      <c r="D6384" s="208">
        <v>40.0938655</v>
      </c>
      <c r="E6384" s="200">
        <v>75070</v>
      </c>
    </row>
    <row r="6385" spans="2:5" x14ac:dyDescent="0.2">
      <c r="B6385" s="195" t="s">
        <v>1278</v>
      </c>
      <c r="C6385" s="196">
        <v>7.7846326100000001</v>
      </c>
      <c r="D6385" s="208">
        <v>43.821000040000001</v>
      </c>
      <c r="E6385" s="200">
        <v>8055</v>
      </c>
    </row>
    <row r="6386" spans="2:5" x14ac:dyDescent="0.2">
      <c r="B6386" s="197" t="s">
        <v>4503</v>
      </c>
      <c r="C6386" s="198">
        <v>12.141322199999999</v>
      </c>
      <c r="D6386" s="209">
        <v>43.570145629999999</v>
      </c>
      <c r="E6386" s="200">
        <v>51034</v>
      </c>
    </row>
    <row r="6387" spans="2:5" x14ac:dyDescent="0.2">
      <c r="B6387" s="195" t="s">
        <v>7352</v>
      </c>
      <c r="C6387" s="196">
        <v>14.22177172</v>
      </c>
      <c r="D6387" s="208">
        <v>41.543743200000002</v>
      </c>
      <c r="E6387" s="200">
        <v>94044</v>
      </c>
    </row>
    <row r="6388" spans="2:5" x14ac:dyDescent="0.2">
      <c r="B6388" s="197" t="s">
        <v>4040</v>
      </c>
      <c r="C6388" s="198">
        <v>11.13381036</v>
      </c>
      <c r="D6388" s="209">
        <v>44.664544059999997</v>
      </c>
      <c r="E6388" s="200">
        <v>37056</v>
      </c>
    </row>
    <row r="6389" spans="2:5" x14ac:dyDescent="0.2">
      <c r="B6389" s="197" t="s">
        <v>5216</v>
      </c>
      <c r="C6389" s="198">
        <v>14.503809759999999</v>
      </c>
      <c r="D6389" s="209">
        <v>41.090795929999999</v>
      </c>
      <c r="E6389" s="200">
        <v>62070</v>
      </c>
    </row>
    <row r="6390" spans="2:5" x14ac:dyDescent="0.2">
      <c r="B6390" s="195" t="s">
        <v>6669</v>
      </c>
      <c r="C6390" s="196">
        <v>16.08251031</v>
      </c>
      <c r="D6390" s="208">
        <v>38.09242278</v>
      </c>
      <c r="E6390" s="200">
        <v>80079</v>
      </c>
    </row>
    <row r="6391" spans="2:5" x14ac:dyDescent="0.2">
      <c r="B6391" s="195" t="s">
        <v>6488</v>
      </c>
      <c r="C6391" s="196">
        <v>15.98238081</v>
      </c>
      <c r="D6391" s="208">
        <v>39.620906959999999</v>
      </c>
      <c r="E6391" s="200">
        <v>78131</v>
      </c>
    </row>
    <row r="6392" spans="2:5" x14ac:dyDescent="0.2">
      <c r="B6392" s="195" t="s">
        <v>6877</v>
      </c>
      <c r="C6392" s="196">
        <v>14.633677369999999</v>
      </c>
      <c r="D6392" s="208">
        <v>38.069520500000003</v>
      </c>
      <c r="E6392" s="200">
        <v>83084</v>
      </c>
    </row>
    <row r="6393" spans="2:5" x14ac:dyDescent="0.2">
      <c r="B6393" s="197" t="s">
        <v>6031</v>
      </c>
      <c r="C6393" s="198">
        <v>15.379387149999999</v>
      </c>
      <c r="D6393" s="209">
        <v>41.150319320000001</v>
      </c>
      <c r="E6393" s="200">
        <v>71052</v>
      </c>
    </row>
    <row r="6394" spans="2:5" x14ac:dyDescent="0.2">
      <c r="B6394" s="195" t="s">
        <v>7696</v>
      </c>
      <c r="C6394" s="196">
        <v>12.208453479999999</v>
      </c>
      <c r="D6394" s="208">
        <v>43.864040840000001</v>
      </c>
      <c r="E6394" s="200">
        <v>99026</v>
      </c>
    </row>
    <row r="6395" spans="2:5" x14ac:dyDescent="0.2">
      <c r="B6395" s="195" t="s">
        <v>1115</v>
      </c>
      <c r="C6395" s="196">
        <v>8.9189346500000006</v>
      </c>
      <c r="D6395" s="208">
        <v>44.785911230000004</v>
      </c>
      <c r="E6395" s="200">
        <v>6156</v>
      </c>
    </row>
    <row r="6396" spans="2:5" x14ac:dyDescent="0.2">
      <c r="B6396" s="195" t="s">
        <v>7031</v>
      </c>
      <c r="C6396" s="196">
        <v>15.08022998</v>
      </c>
      <c r="D6396" s="208">
        <v>37.558646439999997</v>
      </c>
      <c r="E6396" s="200">
        <v>87045</v>
      </c>
    </row>
    <row r="6397" spans="2:5" x14ac:dyDescent="0.2">
      <c r="B6397" s="197" t="s">
        <v>4085</v>
      </c>
      <c r="C6397" s="198">
        <v>11.861654529999999</v>
      </c>
      <c r="D6397" s="209">
        <v>44.442331840000001</v>
      </c>
      <c r="E6397" s="200">
        <v>39017</v>
      </c>
    </row>
    <row r="6398" spans="2:5" x14ac:dyDescent="0.2">
      <c r="B6398" s="197" t="s">
        <v>5295</v>
      </c>
      <c r="C6398" s="198">
        <v>14.397640060000001</v>
      </c>
      <c r="D6398" s="209">
        <v>40.634744359999999</v>
      </c>
      <c r="E6398" s="200">
        <v>63071</v>
      </c>
    </row>
    <row r="6399" spans="2:5" x14ac:dyDescent="0.2">
      <c r="B6399" s="195" t="s">
        <v>802</v>
      </c>
      <c r="C6399" s="196">
        <v>7.7210529000000001</v>
      </c>
      <c r="D6399" s="208">
        <v>44.509927750000003</v>
      </c>
      <c r="E6399" s="200">
        <v>4211</v>
      </c>
    </row>
    <row r="6400" spans="2:5" x14ac:dyDescent="0.2">
      <c r="B6400" s="195" t="s">
        <v>2543</v>
      </c>
      <c r="C6400" s="196">
        <v>9.2250625900000003</v>
      </c>
      <c r="D6400" s="208">
        <v>45.222097689999998</v>
      </c>
      <c r="E6400" s="200">
        <v>18141</v>
      </c>
    </row>
    <row r="6401" spans="2:5" x14ac:dyDescent="0.2">
      <c r="B6401" s="195" t="s">
        <v>6670</v>
      </c>
      <c r="C6401" s="196">
        <v>15.757305560000001</v>
      </c>
      <c r="D6401" s="208">
        <v>38.172197079999997</v>
      </c>
      <c r="E6401" s="200">
        <v>80080</v>
      </c>
    </row>
    <row r="6402" spans="2:5" x14ac:dyDescent="0.2">
      <c r="B6402" s="195" t="s">
        <v>6878</v>
      </c>
      <c r="C6402" s="196">
        <v>15.34477639</v>
      </c>
      <c r="D6402" s="208">
        <v>37.917577389999998</v>
      </c>
      <c r="E6402" s="200">
        <v>83085</v>
      </c>
    </row>
    <row r="6403" spans="2:5" x14ac:dyDescent="0.2">
      <c r="B6403" s="195" t="s">
        <v>7032</v>
      </c>
      <c r="C6403" s="196">
        <v>15.144114289999999</v>
      </c>
      <c r="D6403" s="208">
        <v>37.744073329999999</v>
      </c>
      <c r="E6403" s="200">
        <v>87046</v>
      </c>
    </row>
    <row r="6404" spans="2:5" x14ac:dyDescent="0.2">
      <c r="B6404" s="195" t="s">
        <v>356</v>
      </c>
      <c r="C6404" s="196">
        <v>7.3593130599999999</v>
      </c>
      <c r="D6404" s="208">
        <v>45.09968774</v>
      </c>
      <c r="E6404" s="200">
        <v>1255</v>
      </c>
    </row>
    <row r="6405" spans="2:5" x14ac:dyDescent="0.2">
      <c r="B6405" s="195" t="s">
        <v>3144</v>
      </c>
      <c r="C6405" s="196">
        <v>10.83367953</v>
      </c>
      <c r="D6405" s="208">
        <v>45.524625190000002</v>
      </c>
      <c r="E6405" s="200">
        <v>23077</v>
      </c>
    </row>
    <row r="6406" spans="2:5" x14ac:dyDescent="0.2">
      <c r="B6406" s="197" t="s">
        <v>5016</v>
      </c>
      <c r="C6406" s="198">
        <v>13.869116979999999</v>
      </c>
      <c r="D6406" s="209">
        <v>41.39037063</v>
      </c>
      <c r="E6406" s="200">
        <v>60065</v>
      </c>
    </row>
    <row r="6407" spans="2:5" x14ac:dyDescent="0.2">
      <c r="B6407" s="197" t="s">
        <v>5296</v>
      </c>
      <c r="C6407" s="198">
        <v>14.402119559999999</v>
      </c>
      <c r="D6407" s="209">
        <v>40.867007690000001</v>
      </c>
      <c r="E6407" s="200">
        <v>63072</v>
      </c>
    </row>
    <row r="6408" spans="2:5" x14ac:dyDescent="0.2">
      <c r="B6408" s="197" t="s">
        <v>4617</v>
      </c>
      <c r="C6408" s="198">
        <v>12.83600807</v>
      </c>
      <c r="D6408" s="209">
        <v>42.733116559999999</v>
      </c>
      <c r="E6408" s="200">
        <v>54045</v>
      </c>
    </row>
    <row r="6409" spans="2:5" x14ac:dyDescent="0.2">
      <c r="B6409" s="195" t="s">
        <v>6570</v>
      </c>
      <c r="C6409" s="196">
        <v>16.52858453</v>
      </c>
      <c r="D6409" s="208">
        <v>38.623259310000002</v>
      </c>
      <c r="E6409" s="200">
        <v>79118</v>
      </c>
    </row>
    <row r="6410" spans="2:5" x14ac:dyDescent="0.2">
      <c r="B6410" s="197" t="s">
        <v>5017</v>
      </c>
      <c r="C6410" s="198">
        <v>13.8419098</v>
      </c>
      <c r="D6410" s="209">
        <v>41.365848589999999</v>
      </c>
      <c r="E6410" s="200">
        <v>60066</v>
      </c>
    </row>
    <row r="6411" spans="2:5" x14ac:dyDescent="0.2">
      <c r="B6411" s="197" t="s">
        <v>5403</v>
      </c>
      <c r="C6411" s="198">
        <v>15.37173773</v>
      </c>
      <c r="D6411" s="209">
        <v>40.8441276</v>
      </c>
      <c r="E6411" s="200">
        <v>64089</v>
      </c>
    </row>
    <row r="6412" spans="2:5" x14ac:dyDescent="0.2">
      <c r="B6412" s="195" t="s">
        <v>8033</v>
      </c>
      <c r="C6412" s="196">
        <v>9.1731596399999997</v>
      </c>
      <c r="D6412" s="208">
        <v>39.479531969999996</v>
      </c>
      <c r="E6412" s="200">
        <v>111069</v>
      </c>
    </row>
    <row r="6413" spans="2:5" x14ac:dyDescent="0.2">
      <c r="B6413" s="197" t="s">
        <v>5217</v>
      </c>
      <c r="C6413" s="198">
        <v>14.80350645</v>
      </c>
      <c r="D6413" s="209">
        <v>41.067977990000003</v>
      </c>
      <c r="E6413" s="200">
        <v>62071</v>
      </c>
    </row>
    <row r="6414" spans="2:5" x14ac:dyDescent="0.2">
      <c r="B6414" s="197" t="s">
        <v>5562</v>
      </c>
      <c r="C6414" s="198">
        <v>15.343660509999999</v>
      </c>
      <c r="D6414" s="209">
        <v>40.457042860000001</v>
      </c>
      <c r="E6414" s="200">
        <v>65128</v>
      </c>
    </row>
    <row r="6415" spans="2:5" x14ac:dyDescent="0.2">
      <c r="B6415" s="197" t="s">
        <v>5405</v>
      </c>
      <c r="C6415" s="198">
        <v>14.73969557</v>
      </c>
      <c r="D6415" s="209">
        <v>40.975922760000003</v>
      </c>
      <c r="E6415" s="200">
        <v>64091</v>
      </c>
    </row>
    <row r="6416" spans="2:5" x14ac:dyDescent="0.2">
      <c r="B6416" s="197" t="s">
        <v>5404</v>
      </c>
      <c r="C6416" s="198">
        <v>14.9931644</v>
      </c>
      <c r="D6416" s="209">
        <v>41.006523059999999</v>
      </c>
      <c r="E6416" s="200">
        <v>64090</v>
      </c>
    </row>
    <row r="6417" spans="2:5" x14ac:dyDescent="0.2">
      <c r="B6417" s="197" t="s">
        <v>5128</v>
      </c>
      <c r="C6417" s="198">
        <v>14.259657860000001</v>
      </c>
      <c r="D6417" s="209">
        <v>41.362644699999997</v>
      </c>
      <c r="E6417" s="200">
        <v>61086</v>
      </c>
    </row>
    <row r="6418" spans="2:5" x14ac:dyDescent="0.2">
      <c r="B6418" s="197" t="s">
        <v>5406</v>
      </c>
      <c r="C6418" s="198">
        <v>15.176502149999999</v>
      </c>
      <c r="D6418" s="209">
        <v>40.927405929999999</v>
      </c>
      <c r="E6418" s="200">
        <v>64092</v>
      </c>
    </row>
    <row r="6419" spans="2:5" x14ac:dyDescent="0.2">
      <c r="B6419" s="195" t="s">
        <v>7354</v>
      </c>
      <c r="C6419" s="196">
        <v>14.25578775</v>
      </c>
      <c r="D6419" s="208">
        <v>41.88316451</v>
      </c>
      <c r="E6419" s="200">
        <v>94046</v>
      </c>
    </row>
    <row r="6420" spans="2:5" x14ac:dyDescent="0.2">
      <c r="B6420" s="195" t="s">
        <v>6881</v>
      </c>
      <c r="C6420" s="196">
        <v>14.88215123</v>
      </c>
      <c r="D6420" s="208">
        <v>38.113202119999997</v>
      </c>
      <c r="E6420" s="200">
        <v>83088</v>
      </c>
    </row>
    <row r="6421" spans="2:5" x14ac:dyDescent="0.2">
      <c r="B6421" s="195" t="s">
        <v>3568</v>
      </c>
      <c r="C6421" s="196">
        <v>12.007735500000001</v>
      </c>
      <c r="D6421" s="208">
        <v>45.3461566</v>
      </c>
      <c r="E6421" s="200">
        <v>28082</v>
      </c>
    </row>
    <row r="6422" spans="2:5" x14ac:dyDescent="0.2">
      <c r="B6422" s="197" t="s">
        <v>4261</v>
      </c>
      <c r="C6422" s="198">
        <v>13.3954781</v>
      </c>
      <c r="D6422" s="209">
        <v>43.099291219999998</v>
      </c>
      <c r="E6422" s="200">
        <v>43048</v>
      </c>
    </row>
    <row r="6423" spans="2:5" x14ac:dyDescent="0.2">
      <c r="B6423" s="197" t="s">
        <v>4158</v>
      </c>
      <c r="C6423" s="198">
        <v>12.413267769999999</v>
      </c>
      <c r="D6423" s="209">
        <v>43.664897830000001</v>
      </c>
      <c r="E6423" s="200">
        <v>41057</v>
      </c>
    </row>
    <row r="6424" spans="2:5" x14ac:dyDescent="0.2">
      <c r="B6424" s="195" t="s">
        <v>6307</v>
      </c>
      <c r="C6424" s="196">
        <v>15.55913692</v>
      </c>
      <c r="D6424" s="208">
        <v>40.546250999999998</v>
      </c>
      <c r="E6424" s="200">
        <v>76079</v>
      </c>
    </row>
    <row r="6425" spans="2:5" x14ac:dyDescent="0.2">
      <c r="B6425" s="197" t="s">
        <v>5970</v>
      </c>
      <c r="C6425" s="198">
        <v>14.60373639</v>
      </c>
      <c r="D6425" s="209">
        <v>41.692789550000001</v>
      </c>
      <c r="E6425" s="200">
        <v>70073</v>
      </c>
    </row>
    <row r="6426" spans="2:5" x14ac:dyDescent="0.2">
      <c r="B6426" s="195" t="s">
        <v>7663</v>
      </c>
      <c r="C6426" s="196">
        <v>9.4095784499999997</v>
      </c>
      <c r="D6426" s="208">
        <v>45.238117180000003</v>
      </c>
      <c r="E6426" s="200">
        <v>98050</v>
      </c>
    </row>
    <row r="6427" spans="2:5" x14ac:dyDescent="0.2">
      <c r="B6427" s="195" t="s">
        <v>2546</v>
      </c>
      <c r="C6427" s="196">
        <v>8.6431448</v>
      </c>
      <c r="D6427" s="208">
        <v>45.246621300000001</v>
      </c>
      <c r="E6427" s="200">
        <v>18144</v>
      </c>
    </row>
    <row r="6428" spans="2:5" x14ac:dyDescent="0.2">
      <c r="B6428" s="195" t="s">
        <v>6940</v>
      </c>
      <c r="C6428" s="196">
        <v>13.544276160000001</v>
      </c>
      <c r="D6428" s="208">
        <v>37.479187439999997</v>
      </c>
      <c r="E6428" s="200">
        <v>84039</v>
      </c>
    </row>
    <row r="6429" spans="2:5" x14ac:dyDescent="0.2">
      <c r="B6429" s="197" t="s">
        <v>4895</v>
      </c>
      <c r="C6429" s="198">
        <v>12.713025780000001</v>
      </c>
      <c r="D6429" s="209">
        <v>42.034018230000001</v>
      </c>
      <c r="E6429" s="200">
        <v>58098</v>
      </c>
    </row>
    <row r="6430" spans="2:5" x14ac:dyDescent="0.2">
      <c r="B6430" s="195" t="s">
        <v>8034</v>
      </c>
      <c r="C6430" s="196">
        <v>8.6423085099999994</v>
      </c>
      <c r="D6430" s="208">
        <v>39.005044859999998</v>
      </c>
      <c r="E6430" s="200">
        <v>111070</v>
      </c>
    </row>
    <row r="6431" spans="2:5" x14ac:dyDescent="0.2">
      <c r="B6431" s="195" t="s">
        <v>3145</v>
      </c>
      <c r="C6431" s="196">
        <v>10.95108168</v>
      </c>
      <c r="D6431" s="208">
        <v>45.627133530000002</v>
      </c>
      <c r="E6431" s="200">
        <v>23078</v>
      </c>
    </row>
    <row r="6432" spans="2:5" x14ac:dyDescent="0.2">
      <c r="B6432" s="197" t="s">
        <v>5297</v>
      </c>
      <c r="C6432" s="198">
        <v>14.236028729999999</v>
      </c>
      <c r="D6432" s="209">
        <v>40.933271359999999</v>
      </c>
      <c r="E6432" s="200">
        <v>63073</v>
      </c>
    </row>
    <row r="6433" spans="2:5" x14ac:dyDescent="0.2">
      <c r="B6433" s="195" t="s">
        <v>8035</v>
      </c>
      <c r="C6433" s="196">
        <v>8.4550945300000002</v>
      </c>
      <c r="D6433" s="208">
        <v>39.066732090000002</v>
      </c>
      <c r="E6433" s="200">
        <v>111071</v>
      </c>
    </row>
    <row r="6434" spans="2:5" x14ac:dyDescent="0.2">
      <c r="B6434" s="195" t="s">
        <v>357</v>
      </c>
      <c r="C6434" s="196">
        <v>7.2735097399999997</v>
      </c>
      <c r="D6434" s="208">
        <v>45.107083029999998</v>
      </c>
      <c r="E6434" s="200">
        <v>1256</v>
      </c>
    </row>
    <row r="6435" spans="2:5" x14ac:dyDescent="0.2">
      <c r="B6435" s="197" t="s">
        <v>5298</v>
      </c>
      <c r="C6435" s="198">
        <v>14.54695442</v>
      </c>
      <c r="D6435" s="209">
        <v>40.72247196</v>
      </c>
      <c r="E6435" s="200">
        <v>63074</v>
      </c>
    </row>
    <row r="6436" spans="2:5" x14ac:dyDescent="0.2">
      <c r="B6436" s="195" t="s">
        <v>7161</v>
      </c>
      <c r="C6436" s="196">
        <v>9.30130196</v>
      </c>
      <c r="D6436" s="208">
        <v>40.99103246</v>
      </c>
      <c r="E6436" s="200">
        <v>90085</v>
      </c>
    </row>
    <row r="6437" spans="2:5" x14ac:dyDescent="0.2">
      <c r="B6437" s="197" t="s">
        <v>5018</v>
      </c>
      <c r="C6437" s="198">
        <v>13.83064469</v>
      </c>
      <c r="D6437" s="209">
        <v>41.401948160000003</v>
      </c>
      <c r="E6437" s="200">
        <v>60067</v>
      </c>
    </row>
    <row r="6438" spans="2:5" x14ac:dyDescent="0.2">
      <c r="B6438" s="195" t="s">
        <v>6308</v>
      </c>
      <c r="C6438" s="196">
        <v>16.276048240000001</v>
      </c>
      <c r="D6438" s="208">
        <v>40.247286240000001</v>
      </c>
      <c r="E6438" s="200">
        <v>76080</v>
      </c>
    </row>
    <row r="6439" spans="2:5" x14ac:dyDescent="0.2">
      <c r="B6439" s="197" t="s">
        <v>5224</v>
      </c>
      <c r="C6439" s="198">
        <v>14.93882825</v>
      </c>
      <c r="D6439" s="209">
        <v>41.169011480000002</v>
      </c>
      <c r="E6439" s="200">
        <v>62078</v>
      </c>
    </row>
    <row r="6440" spans="2:5" x14ac:dyDescent="0.2">
      <c r="B6440" s="197" t="s">
        <v>5129</v>
      </c>
      <c r="C6440" s="198">
        <v>14.25231539</v>
      </c>
      <c r="D6440" s="209">
        <v>40.957881280000002</v>
      </c>
      <c r="E6440" s="200">
        <v>61087</v>
      </c>
    </row>
    <row r="6441" spans="2:5" x14ac:dyDescent="0.2">
      <c r="B6441" s="197" t="s">
        <v>5563</v>
      </c>
      <c r="C6441" s="198">
        <v>15.4864055</v>
      </c>
      <c r="D6441" s="209">
        <v>40.471102160000001</v>
      </c>
      <c r="E6441" s="200">
        <v>65129</v>
      </c>
    </row>
    <row r="6442" spans="2:5" x14ac:dyDescent="0.2">
      <c r="B6442" s="197" t="s">
        <v>5738</v>
      </c>
      <c r="C6442" s="198">
        <v>13.71649081</v>
      </c>
      <c r="D6442" s="209">
        <v>42.825494399999997</v>
      </c>
      <c r="E6442" s="200">
        <v>67038</v>
      </c>
    </row>
    <row r="6443" spans="2:5" x14ac:dyDescent="0.2">
      <c r="B6443" s="197" t="s">
        <v>5564</v>
      </c>
      <c r="C6443" s="198">
        <v>14.59895358</v>
      </c>
      <c r="D6443" s="209">
        <v>40.735922690000002</v>
      </c>
      <c r="E6443" s="200">
        <v>65130</v>
      </c>
    </row>
    <row r="6444" spans="2:5" x14ac:dyDescent="0.2">
      <c r="B6444" s="195" t="s">
        <v>3569</v>
      </c>
      <c r="C6444" s="196">
        <v>11.70956584</v>
      </c>
      <c r="D6444" s="208">
        <v>45.18616257</v>
      </c>
      <c r="E6444" s="200">
        <v>28083</v>
      </c>
    </row>
    <row r="6445" spans="2:5" x14ac:dyDescent="0.2">
      <c r="B6445" s="195" t="s">
        <v>7355</v>
      </c>
      <c r="C6445" s="196">
        <v>14.471956260000001</v>
      </c>
      <c r="D6445" s="208">
        <v>41.576733820000001</v>
      </c>
      <c r="E6445" s="200">
        <v>94047</v>
      </c>
    </row>
    <row r="6446" spans="2:5" x14ac:dyDescent="0.2">
      <c r="B6446" s="197" t="s">
        <v>5971</v>
      </c>
      <c r="C6446" s="198">
        <v>14.87532734</v>
      </c>
      <c r="D6446" s="209">
        <v>41.62179751</v>
      </c>
      <c r="E6446" s="200">
        <v>70074</v>
      </c>
    </row>
    <row r="6447" spans="2:5" x14ac:dyDescent="0.2">
      <c r="B6447" s="197" t="s">
        <v>5019</v>
      </c>
      <c r="C6447" s="198">
        <v>13.865408179999999</v>
      </c>
      <c r="D6447" s="209">
        <v>41.539664340000002</v>
      </c>
      <c r="E6447" s="200">
        <v>60068</v>
      </c>
    </row>
    <row r="6448" spans="2:5" x14ac:dyDescent="0.2">
      <c r="B6448" s="195" t="s">
        <v>7951</v>
      </c>
      <c r="C6448" s="196">
        <v>13.686534200000001</v>
      </c>
      <c r="D6448" s="208">
        <v>43.229165590000001</v>
      </c>
      <c r="E6448" s="200">
        <v>109037</v>
      </c>
    </row>
    <row r="6449" spans="2:5" x14ac:dyDescent="0.2">
      <c r="B6449" s="197" t="s">
        <v>5784</v>
      </c>
      <c r="C6449" s="198">
        <v>14.02770664</v>
      </c>
      <c r="D6449" s="209">
        <v>42.125388819999998</v>
      </c>
      <c r="E6449" s="200">
        <v>68037</v>
      </c>
    </row>
    <row r="6450" spans="2:5" x14ac:dyDescent="0.2">
      <c r="B6450" s="195" t="s">
        <v>6671</v>
      </c>
      <c r="C6450" s="196">
        <v>15.85473446</v>
      </c>
      <c r="D6450" s="208">
        <v>38.262080560000001</v>
      </c>
      <c r="E6450" s="200">
        <v>80081</v>
      </c>
    </row>
    <row r="6451" spans="2:5" x14ac:dyDescent="0.2">
      <c r="B6451" s="197" t="s">
        <v>5878</v>
      </c>
      <c r="C6451" s="198">
        <v>14.33198374</v>
      </c>
      <c r="D6451" s="209">
        <v>42.168215289999999</v>
      </c>
      <c r="E6451" s="200">
        <v>69085</v>
      </c>
    </row>
    <row r="6452" spans="2:5" x14ac:dyDescent="0.2">
      <c r="B6452" s="197" t="s">
        <v>5682</v>
      </c>
      <c r="C6452" s="198">
        <v>13.524391420000001</v>
      </c>
      <c r="D6452" s="209">
        <v>42.288700310000003</v>
      </c>
      <c r="E6452" s="200">
        <v>66090</v>
      </c>
    </row>
    <row r="6453" spans="2:5" x14ac:dyDescent="0.2">
      <c r="B6453" s="197" t="s">
        <v>3936</v>
      </c>
      <c r="C6453" s="198">
        <v>10.451430350000001</v>
      </c>
      <c r="D6453" s="209">
        <v>44.760597879999999</v>
      </c>
      <c r="E6453" s="200">
        <v>35039</v>
      </c>
    </row>
    <row r="6454" spans="2:5" x14ac:dyDescent="0.2">
      <c r="B6454" s="195" t="s">
        <v>6672</v>
      </c>
      <c r="C6454" s="196">
        <v>16.192532759999999</v>
      </c>
      <c r="D6454" s="208">
        <v>38.220837379999999</v>
      </c>
      <c r="E6454" s="200">
        <v>80082</v>
      </c>
    </row>
    <row r="6455" spans="2:5" x14ac:dyDescent="0.2">
      <c r="B6455" s="197" t="s">
        <v>4159</v>
      </c>
      <c r="C6455" s="198">
        <v>12.871034939999999</v>
      </c>
      <c r="D6455" s="209">
        <v>43.6848265</v>
      </c>
      <c r="E6455" s="200">
        <v>41058</v>
      </c>
    </row>
    <row r="6456" spans="2:5" x14ac:dyDescent="0.2">
      <c r="B6456" s="195" t="s">
        <v>1414</v>
      </c>
      <c r="C6456" s="196">
        <v>8.9676796799999998</v>
      </c>
      <c r="D6456" s="208">
        <v>44.483665780000003</v>
      </c>
      <c r="E6456" s="200">
        <v>10055</v>
      </c>
    </row>
    <row r="6457" spans="2:5" x14ac:dyDescent="0.2">
      <c r="B6457" s="197" t="s">
        <v>5739</v>
      </c>
      <c r="C6457" s="198">
        <v>13.80289563</v>
      </c>
      <c r="D6457" s="209">
        <v>42.786656829999998</v>
      </c>
      <c r="E6457" s="200">
        <v>67039</v>
      </c>
    </row>
    <row r="6458" spans="2:5" x14ac:dyDescent="0.2">
      <c r="B6458" s="195" t="s">
        <v>2200</v>
      </c>
      <c r="C6458" s="196">
        <v>9.5187000000000008</v>
      </c>
      <c r="D6458" s="208">
        <v>45.816800000000001</v>
      </c>
      <c r="E6458" s="200">
        <v>16252</v>
      </c>
    </row>
    <row r="6459" spans="2:5" x14ac:dyDescent="0.2">
      <c r="B6459" s="195" t="s">
        <v>7769</v>
      </c>
      <c r="C6459" s="196">
        <v>16.142835210000001</v>
      </c>
      <c r="D6459" s="208">
        <v>38.696521400000002</v>
      </c>
      <c r="E6459" s="200">
        <v>102036</v>
      </c>
    </row>
    <row r="6460" spans="2:5" x14ac:dyDescent="0.2">
      <c r="B6460" s="197" t="s">
        <v>4896</v>
      </c>
      <c r="C6460" s="198">
        <v>12.51988081</v>
      </c>
      <c r="D6460" s="209">
        <v>42.234050179999997</v>
      </c>
      <c r="E6460" s="200">
        <v>58099</v>
      </c>
    </row>
    <row r="6461" spans="2:5" x14ac:dyDescent="0.2">
      <c r="B6461" s="195" t="s">
        <v>3010</v>
      </c>
      <c r="C6461" s="196">
        <v>11.3025579</v>
      </c>
      <c r="D6461" s="208">
        <v>46.108200099999998</v>
      </c>
      <c r="E6461" s="200">
        <v>22168</v>
      </c>
    </row>
    <row r="6462" spans="2:5" x14ac:dyDescent="0.2">
      <c r="B6462" s="195" t="s">
        <v>3570</v>
      </c>
      <c r="C6462" s="196">
        <v>11.619748749999999</v>
      </c>
      <c r="D6462" s="208">
        <v>45.113377200000002</v>
      </c>
      <c r="E6462" s="200">
        <v>28084</v>
      </c>
    </row>
    <row r="6463" spans="2:5" x14ac:dyDescent="0.2">
      <c r="B6463" s="195" t="s">
        <v>2143</v>
      </c>
      <c r="C6463" s="196">
        <v>9.6234368000000003</v>
      </c>
      <c r="D6463" s="208">
        <v>45.9812844</v>
      </c>
      <c r="E6463" s="200">
        <v>16191</v>
      </c>
    </row>
    <row r="6464" spans="2:5" x14ac:dyDescent="0.2">
      <c r="B6464" s="195" t="s">
        <v>6486</v>
      </c>
      <c r="C6464" s="196">
        <v>16.070679739999999</v>
      </c>
      <c r="D6464" s="208">
        <v>39.585776729999999</v>
      </c>
      <c r="E6464" s="200">
        <v>78129</v>
      </c>
    </row>
    <row r="6465" spans="2:5" x14ac:dyDescent="0.2">
      <c r="B6465" s="195" t="s">
        <v>6569</v>
      </c>
      <c r="C6465" s="196">
        <v>16.521010950000001</v>
      </c>
      <c r="D6465" s="208">
        <v>38.53497539</v>
      </c>
      <c r="E6465" s="200">
        <v>79117</v>
      </c>
    </row>
    <row r="6466" spans="2:5" x14ac:dyDescent="0.2">
      <c r="B6466" s="195" t="s">
        <v>6961</v>
      </c>
      <c r="C6466" s="196">
        <v>14.031889939999999</v>
      </c>
      <c r="D6466" s="208">
        <v>37.591749839999999</v>
      </c>
      <c r="E6466" s="200">
        <v>85017</v>
      </c>
    </row>
    <row r="6467" spans="2:5" x14ac:dyDescent="0.2">
      <c r="B6467" s="195" t="s">
        <v>6204</v>
      </c>
      <c r="C6467" s="196">
        <v>18.46336483</v>
      </c>
      <c r="D6467" s="208">
        <v>40.037856580000003</v>
      </c>
      <c r="E6467" s="200">
        <v>75072</v>
      </c>
    </row>
    <row r="6468" spans="2:5" x14ac:dyDescent="0.2">
      <c r="B6468" s="195" t="s">
        <v>6668</v>
      </c>
      <c r="C6468" s="196">
        <v>15.970035169999999</v>
      </c>
      <c r="D6468" s="208">
        <v>38.254274700000003</v>
      </c>
      <c r="E6468" s="200">
        <v>80078</v>
      </c>
    </row>
    <row r="6469" spans="2:5" x14ac:dyDescent="0.2">
      <c r="B6469" s="195" t="s">
        <v>2541</v>
      </c>
      <c r="C6469" s="196">
        <v>9.4011357400000009</v>
      </c>
      <c r="D6469" s="208">
        <v>45.156794480000002</v>
      </c>
      <c r="E6469" s="200">
        <v>18139</v>
      </c>
    </row>
    <row r="6470" spans="2:5" x14ac:dyDescent="0.2">
      <c r="B6470" s="195" t="s">
        <v>6777</v>
      </c>
      <c r="C6470" s="196">
        <v>13.32751612</v>
      </c>
      <c r="D6470" s="208">
        <v>37.985086189999997</v>
      </c>
      <c r="E6470" s="200">
        <v>82066</v>
      </c>
    </row>
    <row r="6471" spans="2:5" x14ac:dyDescent="0.2">
      <c r="B6471" s="195" t="s">
        <v>2861</v>
      </c>
      <c r="C6471" s="196">
        <v>11.721329320000001</v>
      </c>
      <c r="D6471" s="208">
        <v>46.558530070000003</v>
      </c>
      <c r="E6471" s="200">
        <v>21085</v>
      </c>
    </row>
    <row r="6472" spans="2:5" x14ac:dyDescent="0.2">
      <c r="B6472" s="195" t="s">
        <v>7053</v>
      </c>
      <c r="C6472" s="196">
        <v>14.52544024</v>
      </c>
      <c r="D6472" s="208">
        <v>36.828535279999997</v>
      </c>
      <c r="E6472" s="200">
        <v>88010</v>
      </c>
    </row>
    <row r="6473" spans="2:5" x14ac:dyDescent="0.2">
      <c r="B6473" s="197" t="s">
        <v>5215</v>
      </c>
      <c r="C6473" s="198">
        <v>14.73229291</v>
      </c>
      <c r="D6473" s="209">
        <v>41.387927159999997</v>
      </c>
      <c r="E6473" s="200">
        <v>62069</v>
      </c>
    </row>
    <row r="6474" spans="2:5" x14ac:dyDescent="0.2">
      <c r="B6474" s="197" t="s">
        <v>5969</v>
      </c>
      <c r="C6474" s="198">
        <v>14.99112744</v>
      </c>
      <c r="D6474" s="209">
        <v>41.71252381</v>
      </c>
      <c r="E6474" s="200">
        <v>70072</v>
      </c>
    </row>
    <row r="6475" spans="2:5" x14ac:dyDescent="0.2">
      <c r="B6475" s="197" t="s">
        <v>4464</v>
      </c>
      <c r="C6475" s="198">
        <v>10.77839086</v>
      </c>
      <c r="D6475" s="209">
        <v>43.71143945</v>
      </c>
      <c r="E6475" s="200">
        <v>50033</v>
      </c>
    </row>
    <row r="6476" spans="2:5" x14ac:dyDescent="0.2">
      <c r="B6476" s="195" t="s">
        <v>6487</v>
      </c>
      <c r="C6476" s="196">
        <v>15.85542937</v>
      </c>
      <c r="D6476" s="208">
        <v>39.819572149999999</v>
      </c>
      <c r="E6476" s="200">
        <v>78130</v>
      </c>
    </row>
    <row r="6477" spans="2:5" x14ac:dyDescent="0.2">
      <c r="B6477" s="195" t="s">
        <v>6876</v>
      </c>
      <c r="C6477" s="196">
        <v>14.961886700000001</v>
      </c>
      <c r="D6477" s="208">
        <v>37.915546310000003</v>
      </c>
      <c r="E6477" s="200">
        <v>83083</v>
      </c>
    </row>
    <row r="6478" spans="2:5" x14ac:dyDescent="0.2">
      <c r="B6478" s="195" t="s">
        <v>6938</v>
      </c>
      <c r="C6478" s="196">
        <v>13.55490487</v>
      </c>
      <c r="D6478" s="208">
        <v>37.431584520000001</v>
      </c>
      <c r="E6478" s="200">
        <v>84037</v>
      </c>
    </row>
    <row r="6479" spans="2:5" x14ac:dyDescent="0.2">
      <c r="B6479" s="197" t="s">
        <v>4566</v>
      </c>
      <c r="C6479" s="198">
        <v>11.5857496</v>
      </c>
      <c r="D6479" s="209">
        <v>42.831360680000003</v>
      </c>
      <c r="E6479" s="200">
        <v>53022</v>
      </c>
    </row>
    <row r="6480" spans="2:5" x14ac:dyDescent="0.2">
      <c r="B6480" s="195" t="s">
        <v>6778</v>
      </c>
      <c r="C6480" s="196">
        <v>13.52499914</v>
      </c>
      <c r="D6480" s="208">
        <v>38.082173730000001</v>
      </c>
      <c r="E6480" s="200">
        <v>82067</v>
      </c>
    </row>
    <row r="6481" spans="2:5" x14ac:dyDescent="0.2">
      <c r="B6481" s="195" t="s">
        <v>2542</v>
      </c>
      <c r="C6481" s="196">
        <v>9.1815944700000003</v>
      </c>
      <c r="D6481" s="208">
        <v>45.033840339999998</v>
      </c>
      <c r="E6481" s="200">
        <v>18140</v>
      </c>
    </row>
    <row r="6482" spans="2:5" x14ac:dyDescent="0.2">
      <c r="B6482" s="195" t="s">
        <v>7407</v>
      </c>
      <c r="C6482" s="196">
        <v>8.6086302400000001</v>
      </c>
      <c r="D6482" s="208">
        <v>39.878450350000001</v>
      </c>
      <c r="E6482" s="200">
        <v>95047</v>
      </c>
    </row>
    <row r="6483" spans="2:5" x14ac:dyDescent="0.2">
      <c r="B6483" s="195" t="s">
        <v>3326</v>
      </c>
      <c r="C6483" s="196">
        <v>12.042454660000001</v>
      </c>
      <c r="D6483" s="208">
        <v>46.08338157</v>
      </c>
      <c r="E6483" s="200">
        <v>25048</v>
      </c>
    </row>
    <row r="6484" spans="2:5" x14ac:dyDescent="0.2">
      <c r="B6484" s="195" t="s">
        <v>3566</v>
      </c>
      <c r="C6484" s="196">
        <v>11.90617658</v>
      </c>
      <c r="D6484" s="208">
        <v>45.563641590000003</v>
      </c>
      <c r="E6484" s="200">
        <v>28080</v>
      </c>
    </row>
    <row r="6485" spans="2:5" x14ac:dyDescent="0.2">
      <c r="B6485" s="197" t="s">
        <v>4465</v>
      </c>
      <c r="C6485" s="198">
        <v>10.56481909</v>
      </c>
      <c r="D6485" s="209">
        <v>43.472502730000002</v>
      </c>
      <c r="E6485" s="200">
        <v>50034</v>
      </c>
    </row>
    <row r="6486" spans="2:5" x14ac:dyDescent="0.2">
      <c r="B6486" s="195" t="s">
        <v>6879</v>
      </c>
      <c r="C6486" s="196">
        <v>15.28317623</v>
      </c>
      <c r="D6486" s="208">
        <v>38.139993169999997</v>
      </c>
      <c r="E6486" s="200">
        <v>83086</v>
      </c>
    </row>
    <row r="6487" spans="2:5" x14ac:dyDescent="0.2">
      <c r="B6487" s="195" t="s">
        <v>3424</v>
      </c>
      <c r="C6487" s="196">
        <v>12.284271070000001</v>
      </c>
      <c r="D6487" s="208">
        <v>45.849178010000003</v>
      </c>
      <c r="E6487" s="200">
        <v>26075</v>
      </c>
    </row>
    <row r="6488" spans="2:5" x14ac:dyDescent="0.2">
      <c r="B6488" s="197" t="s">
        <v>5402</v>
      </c>
      <c r="C6488" s="198">
        <v>14.87201353</v>
      </c>
      <c r="D6488" s="209">
        <v>40.873277760000001</v>
      </c>
      <c r="E6488" s="200">
        <v>64088</v>
      </c>
    </row>
    <row r="6489" spans="2:5" x14ac:dyDescent="0.2">
      <c r="B6489" s="195" t="s">
        <v>3567</v>
      </c>
      <c r="C6489" s="196">
        <v>11.556490180000001</v>
      </c>
      <c r="D6489" s="208">
        <v>45.214621889999997</v>
      </c>
      <c r="E6489" s="200">
        <v>28081</v>
      </c>
    </row>
    <row r="6490" spans="2:5" x14ac:dyDescent="0.2">
      <c r="B6490" s="195" t="s">
        <v>6939</v>
      </c>
      <c r="C6490" s="196">
        <v>13.02402423</v>
      </c>
      <c r="D6490" s="208">
        <v>37.691972499999999</v>
      </c>
      <c r="E6490" s="200">
        <v>84038</v>
      </c>
    </row>
    <row r="6491" spans="2:5" x14ac:dyDescent="0.2">
      <c r="B6491" s="195" t="s">
        <v>2544</v>
      </c>
      <c r="C6491" s="196">
        <v>9.2405581699999999</v>
      </c>
      <c r="D6491" s="208">
        <v>44.770791369999998</v>
      </c>
      <c r="E6491" s="200">
        <v>18142</v>
      </c>
    </row>
    <row r="6492" spans="2:5" x14ac:dyDescent="0.2">
      <c r="B6492" s="195" t="s">
        <v>1413</v>
      </c>
      <c r="C6492" s="196">
        <v>9.2099246400000006</v>
      </c>
      <c r="D6492" s="208">
        <v>44.334869740000002</v>
      </c>
      <c r="E6492" s="200">
        <v>10054</v>
      </c>
    </row>
    <row r="6493" spans="2:5" x14ac:dyDescent="0.2">
      <c r="B6493" s="197" t="s">
        <v>4466</v>
      </c>
      <c r="C6493" s="198">
        <v>10.692368200000001</v>
      </c>
      <c r="D6493" s="209">
        <v>43.698665159999997</v>
      </c>
      <c r="E6493" s="200">
        <v>50035</v>
      </c>
    </row>
    <row r="6494" spans="2:5" x14ac:dyDescent="0.2">
      <c r="B6494" s="197" t="s">
        <v>5124</v>
      </c>
      <c r="C6494" s="198">
        <v>14.463495399999999</v>
      </c>
      <c r="D6494" s="209">
        <v>41.027242719999997</v>
      </c>
      <c r="E6494" s="200">
        <v>61082</v>
      </c>
    </row>
    <row r="6495" spans="2:5" x14ac:dyDescent="0.2">
      <c r="B6495" s="197" t="s">
        <v>5125</v>
      </c>
      <c r="C6495" s="198">
        <v>14.26158174</v>
      </c>
      <c r="D6495" s="209">
        <v>41.077554689999999</v>
      </c>
      <c r="E6495" s="200">
        <v>61083</v>
      </c>
    </row>
    <row r="6496" spans="2:5" x14ac:dyDescent="0.2">
      <c r="B6496" s="195" t="s">
        <v>7163</v>
      </c>
      <c r="C6496" s="196">
        <v>8.8630921399999991</v>
      </c>
      <c r="D6496" s="208">
        <v>40.904294759999999</v>
      </c>
      <c r="E6496" s="200">
        <v>90087</v>
      </c>
    </row>
    <row r="6497" spans="2:5" x14ac:dyDescent="0.2">
      <c r="B6497" s="195" t="s">
        <v>6489</v>
      </c>
      <c r="C6497" s="196">
        <v>15.83623515</v>
      </c>
      <c r="D6497" s="208">
        <v>39.748890430000003</v>
      </c>
      <c r="E6497" s="200">
        <v>78132</v>
      </c>
    </row>
    <row r="6498" spans="2:5" x14ac:dyDescent="0.2">
      <c r="B6498" s="195" t="s">
        <v>7353</v>
      </c>
      <c r="C6498" s="196">
        <v>14.37054743</v>
      </c>
      <c r="D6498" s="208">
        <v>41.552703399999999</v>
      </c>
      <c r="E6498" s="200">
        <v>94045</v>
      </c>
    </row>
    <row r="6499" spans="2:5" x14ac:dyDescent="0.2">
      <c r="B6499" s="195" t="s">
        <v>2545</v>
      </c>
      <c r="C6499" s="196">
        <v>9.2999447699999997</v>
      </c>
      <c r="D6499" s="208">
        <v>44.984689500000002</v>
      </c>
      <c r="E6499" s="200">
        <v>18143</v>
      </c>
    </row>
    <row r="6500" spans="2:5" x14ac:dyDescent="0.2">
      <c r="B6500" s="195" t="s">
        <v>7033</v>
      </c>
      <c r="C6500" s="196">
        <v>14.88739795</v>
      </c>
      <c r="D6500" s="208">
        <v>37.616178150000003</v>
      </c>
      <c r="E6500" s="200">
        <v>87047</v>
      </c>
    </row>
    <row r="6501" spans="2:5" x14ac:dyDescent="0.2">
      <c r="B6501" s="195" t="s">
        <v>3479</v>
      </c>
      <c r="C6501" s="196">
        <v>12.035470050000001</v>
      </c>
      <c r="D6501" s="208">
        <v>45.504752490000001</v>
      </c>
      <c r="E6501" s="200">
        <v>27035</v>
      </c>
    </row>
    <row r="6502" spans="2:5" x14ac:dyDescent="0.2">
      <c r="B6502" s="195" t="s">
        <v>7597</v>
      </c>
      <c r="C6502" s="196">
        <v>9.3715012499999997</v>
      </c>
      <c r="D6502" s="208">
        <v>45.743630369999998</v>
      </c>
      <c r="E6502" s="200">
        <v>97074</v>
      </c>
    </row>
    <row r="6503" spans="2:5" x14ac:dyDescent="0.2">
      <c r="B6503" s="197" t="s">
        <v>5877</v>
      </c>
      <c r="C6503" s="198">
        <v>14.447069709999999</v>
      </c>
      <c r="D6503" s="209">
        <v>42.219942799999998</v>
      </c>
      <c r="E6503" s="200">
        <v>69084</v>
      </c>
    </row>
    <row r="6504" spans="2:5" x14ac:dyDescent="0.2">
      <c r="B6504" s="197" t="s">
        <v>5314</v>
      </c>
      <c r="C6504" s="198">
        <v>14.512941420000001</v>
      </c>
      <c r="D6504" s="209">
        <v>40.721000529999998</v>
      </c>
      <c r="E6504" s="200">
        <v>63090</v>
      </c>
    </row>
    <row r="6505" spans="2:5" x14ac:dyDescent="0.2">
      <c r="B6505" s="197" t="s">
        <v>5126</v>
      </c>
      <c r="C6505" s="198">
        <v>14.131097370000001</v>
      </c>
      <c r="D6505" s="209">
        <v>41.093289830000003</v>
      </c>
      <c r="E6505" s="200">
        <v>61084</v>
      </c>
    </row>
    <row r="6506" spans="2:5" x14ac:dyDescent="0.2">
      <c r="B6506" s="197" t="s">
        <v>3744</v>
      </c>
      <c r="C6506" s="198">
        <v>13.28860792</v>
      </c>
      <c r="D6506" s="209">
        <v>45.933071380000001</v>
      </c>
      <c r="E6506" s="200">
        <v>30104</v>
      </c>
    </row>
    <row r="6507" spans="2:5" x14ac:dyDescent="0.2">
      <c r="B6507" s="195" t="s">
        <v>7845</v>
      </c>
      <c r="C6507" s="196">
        <v>8.4668702000000007</v>
      </c>
      <c r="D6507" s="208">
        <v>46.135054359999998</v>
      </c>
      <c r="E6507" s="200">
        <v>103062</v>
      </c>
    </row>
    <row r="6508" spans="2:5" x14ac:dyDescent="0.2">
      <c r="B6508" s="197" t="s">
        <v>4209</v>
      </c>
      <c r="C6508" s="198">
        <v>13.31053369</v>
      </c>
      <c r="D6508" s="209">
        <v>43.495944479999999</v>
      </c>
      <c r="E6508" s="200">
        <v>42043</v>
      </c>
    </row>
    <row r="6509" spans="2:5" x14ac:dyDescent="0.2">
      <c r="B6509" s="197" t="s">
        <v>5561</v>
      </c>
      <c r="C6509" s="198">
        <v>15.54152852</v>
      </c>
      <c r="D6509" s="209">
        <v>40.105203029999998</v>
      </c>
      <c r="E6509" s="200">
        <v>65127</v>
      </c>
    </row>
    <row r="6510" spans="2:5" x14ac:dyDescent="0.2">
      <c r="B6510" s="195" t="s">
        <v>6880</v>
      </c>
      <c r="C6510" s="196">
        <v>14.871695259999999</v>
      </c>
      <c r="D6510" s="208">
        <v>38.559422230000003</v>
      </c>
      <c r="E6510" s="200">
        <v>83087</v>
      </c>
    </row>
    <row r="6511" spans="2:5" x14ac:dyDescent="0.2">
      <c r="B6511" s="197" t="s">
        <v>4894</v>
      </c>
      <c r="C6511" s="198">
        <v>11.85414402</v>
      </c>
      <c r="D6511" s="209">
        <v>42.033565500000002</v>
      </c>
      <c r="E6511" s="200">
        <v>58097</v>
      </c>
    </row>
    <row r="6512" spans="2:5" x14ac:dyDescent="0.2">
      <c r="B6512" s="195" t="s">
        <v>6706</v>
      </c>
      <c r="C6512" s="196">
        <v>12.880218190000001</v>
      </c>
      <c r="D6512" s="208">
        <v>37.77382222</v>
      </c>
      <c r="E6512" s="200">
        <v>81019</v>
      </c>
    </row>
    <row r="6513" spans="2:5" x14ac:dyDescent="0.2">
      <c r="B6513" s="197" t="s">
        <v>5407</v>
      </c>
      <c r="C6513" s="198">
        <v>14.84630005</v>
      </c>
      <c r="D6513" s="209">
        <v>41.022018330000002</v>
      </c>
      <c r="E6513" s="200">
        <v>64093</v>
      </c>
    </row>
    <row r="6514" spans="2:5" x14ac:dyDescent="0.2">
      <c r="B6514" s="195" t="s">
        <v>7728</v>
      </c>
      <c r="C6514" s="196">
        <v>16.91496355</v>
      </c>
      <c r="D6514" s="208">
        <v>39.1478435</v>
      </c>
      <c r="E6514" s="200">
        <v>101022</v>
      </c>
    </row>
    <row r="6515" spans="2:5" x14ac:dyDescent="0.2">
      <c r="B6515" s="197" t="s">
        <v>4111</v>
      </c>
      <c r="C6515" s="198">
        <v>11.90795612</v>
      </c>
      <c r="D6515" s="209">
        <v>43.946898730000001</v>
      </c>
      <c r="E6515" s="200">
        <v>40043</v>
      </c>
    </row>
    <row r="6516" spans="2:5" x14ac:dyDescent="0.2">
      <c r="B6516" s="195" t="s">
        <v>6490</v>
      </c>
      <c r="C6516" s="196">
        <v>16.328832479999999</v>
      </c>
      <c r="D6516" s="208">
        <v>39.545974749999999</v>
      </c>
      <c r="E6516" s="200">
        <v>78133</v>
      </c>
    </row>
    <row r="6517" spans="2:5" x14ac:dyDescent="0.2">
      <c r="B6517" s="195" t="s">
        <v>6882</v>
      </c>
      <c r="C6517" s="196">
        <v>15.367946659999999</v>
      </c>
      <c r="D6517" s="208">
        <v>37.945712819999997</v>
      </c>
      <c r="E6517" s="200">
        <v>83089</v>
      </c>
    </row>
    <row r="6518" spans="2:5" x14ac:dyDescent="0.2">
      <c r="B6518" s="195" t="s">
        <v>7139</v>
      </c>
      <c r="C6518" s="196">
        <v>9.1883607699999992</v>
      </c>
      <c r="D6518" s="208">
        <v>41.23983449</v>
      </c>
      <c r="E6518" s="200">
        <v>90063</v>
      </c>
    </row>
    <row r="6519" spans="2:5" x14ac:dyDescent="0.2">
      <c r="B6519" s="195" t="s">
        <v>7034</v>
      </c>
      <c r="C6519" s="196">
        <v>15.138876420000001</v>
      </c>
      <c r="D6519" s="208">
        <v>37.686975009999998</v>
      </c>
      <c r="E6519" s="200">
        <v>87048</v>
      </c>
    </row>
    <row r="6520" spans="2:5" x14ac:dyDescent="0.2">
      <c r="B6520" s="195" t="s">
        <v>803</v>
      </c>
      <c r="C6520" s="196">
        <v>7.9331555600000003</v>
      </c>
      <c r="D6520" s="208">
        <v>44.696531</v>
      </c>
      <c r="E6520" s="200">
        <v>4212</v>
      </c>
    </row>
    <row r="6521" spans="2:5" x14ac:dyDescent="0.2">
      <c r="B6521" s="195" t="s">
        <v>7950</v>
      </c>
      <c r="C6521" s="196">
        <v>13.49672144</v>
      </c>
      <c r="D6521" s="208">
        <v>43.019951929999998</v>
      </c>
      <c r="E6521" s="200">
        <v>109036</v>
      </c>
    </row>
    <row r="6522" spans="2:5" x14ac:dyDescent="0.2">
      <c r="B6522" s="195" t="s">
        <v>8032</v>
      </c>
      <c r="C6522" s="196">
        <v>8.7164838099999997</v>
      </c>
      <c r="D6522" s="208">
        <v>39.093687260000003</v>
      </c>
      <c r="E6522" s="200">
        <v>111068</v>
      </c>
    </row>
    <row r="6523" spans="2:5" x14ac:dyDescent="0.2">
      <c r="B6523" s="195" t="s">
        <v>7689</v>
      </c>
      <c r="C6523" s="196">
        <v>12.44702296</v>
      </c>
      <c r="D6523" s="208">
        <v>44.062891569999998</v>
      </c>
      <c r="E6523" s="200">
        <v>99018</v>
      </c>
    </row>
    <row r="6524" spans="2:5" x14ac:dyDescent="0.2">
      <c r="B6524" s="197" t="s">
        <v>5681</v>
      </c>
      <c r="C6524" s="198">
        <v>13.20298412</v>
      </c>
      <c r="D6524" s="209">
        <v>42.102860190000001</v>
      </c>
      <c r="E6524" s="200">
        <v>66089</v>
      </c>
    </row>
    <row r="6525" spans="2:5" x14ac:dyDescent="0.2">
      <c r="B6525" s="195" t="s">
        <v>358</v>
      </c>
      <c r="C6525" s="196">
        <v>7.7731600600000004</v>
      </c>
      <c r="D6525" s="208">
        <v>44.949687160000003</v>
      </c>
      <c r="E6525" s="200">
        <v>1257</v>
      </c>
    </row>
    <row r="6526" spans="2:5" x14ac:dyDescent="0.2">
      <c r="B6526" s="197" t="s">
        <v>6078</v>
      </c>
      <c r="C6526" s="198">
        <v>16.752540400000001</v>
      </c>
      <c r="D6526" s="209">
        <v>40.794617019999997</v>
      </c>
      <c r="E6526" s="200">
        <v>72041</v>
      </c>
    </row>
    <row r="6527" spans="2:5" x14ac:dyDescent="0.2">
      <c r="B6527" s="195" t="s">
        <v>490</v>
      </c>
      <c r="C6527" s="196">
        <v>8.1743501399999996</v>
      </c>
      <c r="D6527" s="208">
        <v>45.366922000000002</v>
      </c>
      <c r="E6527" s="200">
        <v>2133</v>
      </c>
    </row>
    <row r="6528" spans="2:5" x14ac:dyDescent="0.2">
      <c r="B6528" s="197" t="s">
        <v>4944</v>
      </c>
      <c r="C6528" s="198">
        <v>13.81401718</v>
      </c>
      <c r="D6528" s="209">
        <v>41.299832049999999</v>
      </c>
      <c r="E6528" s="200">
        <v>59026</v>
      </c>
    </row>
    <row r="6529" spans="2:5" x14ac:dyDescent="0.2">
      <c r="B6529" s="195" t="s">
        <v>1279</v>
      </c>
      <c r="C6529" s="196">
        <v>7.8990780300000001</v>
      </c>
      <c r="D6529" s="208">
        <v>43.837248350000003</v>
      </c>
      <c r="E6529" s="200">
        <v>8056</v>
      </c>
    </row>
    <row r="6530" spans="2:5" x14ac:dyDescent="0.2">
      <c r="B6530" s="195" t="s">
        <v>804</v>
      </c>
      <c r="C6530" s="196">
        <v>8.2310161599999994</v>
      </c>
      <c r="D6530" s="208">
        <v>44.707491150000003</v>
      </c>
      <c r="E6530" s="200">
        <v>4213</v>
      </c>
    </row>
    <row r="6531" spans="2:5" x14ac:dyDescent="0.2">
      <c r="B6531" s="195" t="s">
        <v>1415</v>
      </c>
      <c r="C6531" s="196">
        <v>9.4509266299999997</v>
      </c>
      <c r="D6531" s="208">
        <v>44.547828889999998</v>
      </c>
      <c r="E6531" s="200">
        <v>10056</v>
      </c>
    </row>
    <row r="6532" spans="2:5" x14ac:dyDescent="0.2">
      <c r="B6532" s="197" t="s">
        <v>5408</v>
      </c>
      <c r="C6532" s="198">
        <v>14.86673772</v>
      </c>
      <c r="D6532" s="209">
        <v>40.894140630000003</v>
      </c>
      <c r="E6532" s="200">
        <v>64095</v>
      </c>
    </row>
    <row r="6533" spans="2:5" x14ac:dyDescent="0.2">
      <c r="B6533" s="195" t="s">
        <v>3328</v>
      </c>
      <c r="C6533" s="196">
        <v>12.549671010000001</v>
      </c>
      <c r="D6533" s="208">
        <v>46.557765590000002</v>
      </c>
      <c r="E6533" s="200">
        <v>25050</v>
      </c>
    </row>
    <row r="6534" spans="2:5" x14ac:dyDescent="0.2">
      <c r="B6534" s="195" t="s">
        <v>6884</v>
      </c>
      <c r="C6534" s="196">
        <v>14.34832712</v>
      </c>
      <c r="D6534" s="208">
        <v>38.016347719999999</v>
      </c>
      <c r="E6534" s="200">
        <v>83091</v>
      </c>
    </row>
    <row r="6535" spans="2:5" x14ac:dyDescent="0.2">
      <c r="B6535" s="195" t="s">
        <v>1452</v>
      </c>
      <c r="C6535" s="196">
        <v>9.9150975500000005</v>
      </c>
      <c r="D6535" s="208">
        <v>44.162411130000002</v>
      </c>
      <c r="E6535" s="200">
        <v>11026</v>
      </c>
    </row>
    <row r="6536" spans="2:5" x14ac:dyDescent="0.2">
      <c r="B6536" s="195" t="s">
        <v>6491</v>
      </c>
      <c r="C6536" s="196">
        <v>16.320792600000001</v>
      </c>
      <c r="D6536" s="208">
        <v>39.192234859999999</v>
      </c>
      <c r="E6536" s="200">
        <v>78134</v>
      </c>
    </row>
    <row r="6537" spans="2:5" x14ac:dyDescent="0.2">
      <c r="B6537" s="197" t="s">
        <v>5683</v>
      </c>
      <c r="C6537" s="198">
        <v>13.646516719999999</v>
      </c>
      <c r="D6537" s="209">
        <v>42.342237539999999</v>
      </c>
      <c r="E6537" s="200">
        <v>66091</v>
      </c>
    </row>
    <row r="6538" spans="2:5" x14ac:dyDescent="0.2">
      <c r="B6538" s="195" t="s">
        <v>6673</v>
      </c>
      <c r="C6538" s="196">
        <v>15.78934566</v>
      </c>
      <c r="D6538" s="208">
        <v>38.167379490000002</v>
      </c>
      <c r="E6538" s="200">
        <v>80083</v>
      </c>
    </row>
    <row r="6539" spans="2:5" x14ac:dyDescent="0.2">
      <c r="B6539" s="195" t="s">
        <v>7664</v>
      </c>
      <c r="C6539" s="196">
        <v>9.7430537899999994</v>
      </c>
      <c r="D6539" s="208">
        <v>45.122073690000001</v>
      </c>
      <c r="E6539" s="200">
        <v>98051</v>
      </c>
    </row>
    <row r="6540" spans="2:5" x14ac:dyDescent="0.2">
      <c r="B6540" s="195" t="s">
        <v>6941</v>
      </c>
      <c r="C6540" s="196">
        <v>13.490319960000001</v>
      </c>
      <c r="D6540" s="208">
        <v>37.624698070000001</v>
      </c>
      <c r="E6540" s="200">
        <v>84040</v>
      </c>
    </row>
    <row r="6541" spans="2:5" x14ac:dyDescent="0.2">
      <c r="B6541" s="195" t="s">
        <v>805</v>
      </c>
      <c r="C6541" s="196">
        <v>7.9399094899999998</v>
      </c>
      <c r="D6541" s="208">
        <v>44.788819709999999</v>
      </c>
      <c r="E6541" s="200">
        <v>4214</v>
      </c>
    </row>
    <row r="6542" spans="2:5" x14ac:dyDescent="0.2">
      <c r="B6542" s="195" t="s">
        <v>1931</v>
      </c>
      <c r="C6542" s="196">
        <v>8.9193521899999997</v>
      </c>
      <c r="D6542" s="208">
        <v>45.487781150000004</v>
      </c>
      <c r="E6542" s="200">
        <v>15200</v>
      </c>
    </row>
    <row r="6543" spans="2:5" x14ac:dyDescent="0.2">
      <c r="B6543" s="197" t="s">
        <v>5565</v>
      </c>
      <c r="C6543" s="198">
        <v>15.320263949999999</v>
      </c>
      <c r="D6543" s="209">
        <v>40.807082620000003</v>
      </c>
      <c r="E6543" s="200">
        <v>65131</v>
      </c>
    </row>
    <row r="6544" spans="2:5" x14ac:dyDescent="0.2">
      <c r="B6544" s="197" t="s">
        <v>5020</v>
      </c>
      <c r="C6544" s="198">
        <v>13.63483503</v>
      </c>
      <c r="D6544" s="209">
        <v>41.603067770000003</v>
      </c>
      <c r="E6544" s="200">
        <v>60069</v>
      </c>
    </row>
    <row r="6545" spans="2:5" x14ac:dyDescent="0.2">
      <c r="B6545" s="195" t="s">
        <v>3258</v>
      </c>
      <c r="C6545" s="196">
        <v>11.38872662</v>
      </c>
      <c r="D6545" s="208">
        <v>45.737691259999998</v>
      </c>
      <c r="E6545" s="200">
        <v>24095</v>
      </c>
    </row>
    <row r="6546" spans="2:5" x14ac:dyDescent="0.2">
      <c r="B6546" s="195" t="s">
        <v>7409</v>
      </c>
      <c r="C6546" s="196">
        <v>8.6519664699999996</v>
      </c>
      <c r="D6546" s="208">
        <v>40.137312989999998</v>
      </c>
      <c r="E6546" s="200">
        <v>95049</v>
      </c>
    </row>
    <row r="6547" spans="2:5" x14ac:dyDescent="0.2">
      <c r="B6547" s="197" t="s">
        <v>5567</v>
      </c>
      <c r="C6547" s="198">
        <v>15.55330616</v>
      </c>
      <c r="D6547" s="209">
        <v>40.244638440000003</v>
      </c>
      <c r="E6547" s="200">
        <v>65133</v>
      </c>
    </row>
    <row r="6548" spans="2:5" x14ac:dyDescent="0.2">
      <c r="B6548" s="195" t="s">
        <v>3011</v>
      </c>
      <c r="C6548" s="196">
        <v>11.068059269999999</v>
      </c>
      <c r="D6548" s="208">
        <v>46.374418089999999</v>
      </c>
      <c r="E6548" s="200">
        <v>22169</v>
      </c>
    </row>
    <row r="6549" spans="2:5" x14ac:dyDescent="0.2">
      <c r="B6549" s="195" t="s">
        <v>3571</v>
      </c>
      <c r="C6549" s="196">
        <v>11.9849181</v>
      </c>
      <c r="D6549" s="208">
        <v>45.371989900000003</v>
      </c>
      <c r="E6549" s="200">
        <v>28085</v>
      </c>
    </row>
    <row r="6550" spans="2:5" x14ac:dyDescent="0.2">
      <c r="B6550" s="195" t="s">
        <v>6885</v>
      </c>
      <c r="C6550" s="196">
        <v>15.43425497</v>
      </c>
      <c r="D6550" s="208">
        <v>38.193866790000001</v>
      </c>
      <c r="E6550" s="200">
        <v>83092</v>
      </c>
    </row>
    <row r="6551" spans="2:5" x14ac:dyDescent="0.2">
      <c r="B6551" s="195" t="s">
        <v>3330</v>
      </c>
      <c r="C6551" s="196">
        <v>12.68327803</v>
      </c>
      <c r="D6551" s="208">
        <v>46.565838149999998</v>
      </c>
      <c r="E6551" s="200">
        <v>25052</v>
      </c>
    </row>
    <row r="6552" spans="2:5" x14ac:dyDescent="0.2">
      <c r="B6552" s="197" t="s">
        <v>5568</v>
      </c>
      <c r="C6552" s="198">
        <v>15.63073166</v>
      </c>
      <c r="D6552" s="209">
        <v>40.073927130000001</v>
      </c>
      <c r="E6552" s="200">
        <v>65134</v>
      </c>
    </row>
    <row r="6553" spans="2:5" x14ac:dyDescent="0.2">
      <c r="B6553" s="195" t="s">
        <v>6493</v>
      </c>
      <c r="C6553" s="196">
        <v>16.15618881</v>
      </c>
      <c r="D6553" s="208">
        <v>39.775274549999999</v>
      </c>
      <c r="E6553" s="200">
        <v>78136</v>
      </c>
    </row>
    <row r="6554" spans="2:5" x14ac:dyDescent="0.2">
      <c r="B6554" s="197" t="s">
        <v>4898</v>
      </c>
      <c r="C6554" s="198">
        <v>12.95229741</v>
      </c>
      <c r="D6554" s="209">
        <v>42.004071170000003</v>
      </c>
      <c r="E6554" s="200">
        <v>58101</v>
      </c>
    </row>
    <row r="6555" spans="2:5" x14ac:dyDescent="0.2">
      <c r="B6555" s="195" t="s">
        <v>3260</v>
      </c>
      <c r="C6555" s="196">
        <v>11.526186879999999</v>
      </c>
      <c r="D6555" s="208">
        <v>45.708071990000001</v>
      </c>
      <c r="E6555" s="200">
        <v>24097</v>
      </c>
    </row>
    <row r="6556" spans="2:5" x14ac:dyDescent="0.2">
      <c r="B6556" s="195" t="s">
        <v>6309</v>
      </c>
      <c r="C6556" s="196">
        <v>15.888234600000001</v>
      </c>
      <c r="D6556" s="208">
        <v>40.247836120000002</v>
      </c>
      <c r="E6556" s="200">
        <v>76081</v>
      </c>
    </row>
    <row r="6557" spans="2:5" x14ac:dyDescent="0.2">
      <c r="B6557" s="195" t="s">
        <v>8036</v>
      </c>
      <c r="C6557" s="196">
        <v>8.8206191300000008</v>
      </c>
      <c r="D6557" s="208">
        <v>39.61371776</v>
      </c>
      <c r="E6557" s="200">
        <v>111072</v>
      </c>
    </row>
    <row r="6558" spans="2:5" x14ac:dyDescent="0.2">
      <c r="B6558" s="195" t="s">
        <v>1116</v>
      </c>
      <c r="C6558" s="196">
        <v>8.9076740999999995</v>
      </c>
      <c r="D6558" s="208">
        <v>44.75429733</v>
      </c>
      <c r="E6558" s="200">
        <v>6157</v>
      </c>
    </row>
    <row r="6559" spans="2:5" x14ac:dyDescent="0.2">
      <c r="B6559" s="195" t="s">
        <v>3261</v>
      </c>
      <c r="C6559" s="196">
        <v>11.405018009999999</v>
      </c>
      <c r="D6559" s="208">
        <v>45.407132789999999</v>
      </c>
      <c r="E6559" s="200">
        <v>24098</v>
      </c>
    </row>
    <row r="6560" spans="2:5" x14ac:dyDescent="0.2">
      <c r="B6560" s="195" t="s">
        <v>2862</v>
      </c>
      <c r="C6560" s="196">
        <v>11.356241450000001</v>
      </c>
      <c r="D6560" s="208">
        <v>46.642701850000002</v>
      </c>
      <c r="E6560" s="200">
        <v>21086</v>
      </c>
    </row>
    <row r="6561" spans="2:5" x14ac:dyDescent="0.2">
      <c r="B6561" s="195" t="s">
        <v>1117</v>
      </c>
      <c r="C6561" s="196">
        <v>8.9153611000000001</v>
      </c>
      <c r="D6561" s="208">
        <v>44.86755745</v>
      </c>
      <c r="E6561" s="200">
        <v>6158</v>
      </c>
    </row>
    <row r="6562" spans="2:5" x14ac:dyDescent="0.2">
      <c r="B6562" s="195" t="s">
        <v>2374</v>
      </c>
      <c r="C6562" s="196">
        <v>10.20297691</v>
      </c>
      <c r="D6562" s="208">
        <v>45.653782990000003</v>
      </c>
      <c r="E6562" s="200">
        <v>17174</v>
      </c>
    </row>
    <row r="6563" spans="2:5" x14ac:dyDescent="0.2">
      <c r="B6563" s="197" t="s">
        <v>3850</v>
      </c>
      <c r="C6563" s="198">
        <v>9.4914864699999999</v>
      </c>
      <c r="D6563" s="209">
        <v>45.06041673</v>
      </c>
      <c r="E6563" s="200">
        <v>33042</v>
      </c>
    </row>
    <row r="6564" spans="2:5" x14ac:dyDescent="0.2">
      <c r="B6564" s="195" t="s">
        <v>3427</v>
      </c>
      <c r="C6564" s="196">
        <v>12.38636097</v>
      </c>
      <c r="D6564" s="208">
        <v>45.978501280000003</v>
      </c>
      <c r="E6564" s="200">
        <v>26078</v>
      </c>
    </row>
    <row r="6565" spans="2:5" x14ac:dyDescent="0.2">
      <c r="B6565" s="197" t="s">
        <v>4262</v>
      </c>
      <c r="C6565" s="198">
        <v>13.30106674</v>
      </c>
      <c r="D6565" s="209">
        <v>43.035477</v>
      </c>
      <c r="E6565" s="200">
        <v>43049</v>
      </c>
    </row>
    <row r="6566" spans="2:5" x14ac:dyDescent="0.2">
      <c r="B6566" s="195" t="s">
        <v>2144</v>
      </c>
      <c r="C6566" s="196">
        <v>9.9583530299999996</v>
      </c>
      <c r="D6566" s="208">
        <v>45.667998019999999</v>
      </c>
      <c r="E6566" s="200">
        <v>16193</v>
      </c>
    </row>
    <row r="6567" spans="2:5" x14ac:dyDescent="0.2">
      <c r="B6567" s="197" t="s">
        <v>5569</v>
      </c>
      <c r="C6567" s="198">
        <v>14.618899430000001</v>
      </c>
      <c r="D6567" s="209">
        <v>40.815333899999999</v>
      </c>
      <c r="E6567" s="200">
        <v>65135</v>
      </c>
    </row>
    <row r="6568" spans="2:5" x14ac:dyDescent="0.2">
      <c r="B6568" s="195" t="s">
        <v>3012</v>
      </c>
      <c r="C6568" s="196">
        <v>11.14140892</v>
      </c>
      <c r="D6568" s="208">
        <v>46.420044320000002</v>
      </c>
      <c r="E6568" s="200">
        <v>22170</v>
      </c>
    </row>
    <row r="6569" spans="2:5" x14ac:dyDescent="0.2">
      <c r="B6569" s="195" t="s">
        <v>1575</v>
      </c>
      <c r="C6569" s="196">
        <v>9.0364045900000001</v>
      </c>
      <c r="D6569" s="208">
        <v>45.623739579999999</v>
      </c>
      <c r="E6569" s="200">
        <v>12119</v>
      </c>
    </row>
    <row r="6570" spans="2:5" x14ac:dyDescent="0.2">
      <c r="B6570" s="195" t="s">
        <v>1215</v>
      </c>
      <c r="C6570" s="196">
        <v>7.25764516</v>
      </c>
      <c r="D6570" s="208">
        <v>45.717944260000003</v>
      </c>
      <c r="E6570" s="200">
        <v>7066</v>
      </c>
    </row>
    <row r="6571" spans="2:5" x14ac:dyDescent="0.2">
      <c r="B6571" s="195" t="s">
        <v>7249</v>
      </c>
      <c r="C6571" s="196">
        <v>9.0111626099999995</v>
      </c>
      <c r="D6571" s="208">
        <v>39.063537510000003</v>
      </c>
      <c r="E6571" s="200">
        <v>92066</v>
      </c>
    </row>
    <row r="6572" spans="2:5" x14ac:dyDescent="0.2">
      <c r="B6572" s="197" t="s">
        <v>4112</v>
      </c>
      <c r="C6572" s="198">
        <v>12.140862139999999</v>
      </c>
      <c r="D6572" s="209">
        <v>43.918583300000002</v>
      </c>
      <c r="E6572" s="200">
        <v>40044</v>
      </c>
    </row>
    <row r="6573" spans="2:5" x14ac:dyDescent="0.2">
      <c r="B6573" s="197" t="s">
        <v>4538</v>
      </c>
      <c r="C6573" s="198">
        <v>11.869170240000001</v>
      </c>
      <c r="D6573" s="209">
        <v>42.989601700000001</v>
      </c>
      <c r="E6573" s="200">
        <v>52031</v>
      </c>
    </row>
    <row r="6574" spans="2:5" x14ac:dyDescent="0.2">
      <c r="B6574" s="195" t="s">
        <v>2548</v>
      </c>
      <c r="C6574" s="196">
        <v>8.6618548900000008</v>
      </c>
      <c r="D6574" s="208">
        <v>45.114340480000003</v>
      </c>
      <c r="E6574" s="200">
        <v>18146</v>
      </c>
    </row>
    <row r="6575" spans="2:5" x14ac:dyDescent="0.2">
      <c r="B6575" s="195" t="s">
        <v>7223</v>
      </c>
      <c r="C6575" s="196">
        <v>9.1659976899999993</v>
      </c>
      <c r="D6575" s="208">
        <v>40.228963559999997</v>
      </c>
      <c r="E6575" s="200">
        <v>91077</v>
      </c>
    </row>
    <row r="6576" spans="2:5" x14ac:dyDescent="0.2">
      <c r="B6576" s="195" t="s">
        <v>1453</v>
      </c>
      <c r="C6576" s="196">
        <v>9.9596762499999993</v>
      </c>
      <c r="D6576" s="208">
        <v>44.11292985</v>
      </c>
      <c r="E6576" s="200">
        <v>11027</v>
      </c>
    </row>
    <row r="6577" spans="2:5" x14ac:dyDescent="0.2">
      <c r="B6577" s="197" t="s">
        <v>5570</v>
      </c>
      <c r="C6577" s="198">
        <v>15.565942120000001</v>
      </c>
      <c r="D6577" s="209">
        <v>40.342082349999998</v>
      </c>
      <c r="E6577" s="200">
        <v>65136</v>
      </c>
    </row>
    <row r="6578" spans="2:5" x14ac:dyDescent="0.2">
      <c r="B6578" s="195" t="s">
        <v>7140</v>
      </c>
      <c r="C6578" s="196">
        <v>8.5596671299999993</v>
      </c>
      <c r="D6578" s="208">
        <v>40.726676570000002</v>
      </c>
      <c r="E6578" s="200">
        <v>90064</v>
      </c>
    </row>
    <row r="6579" spans="2:5" x14ac:dyDescent="0.2">
      <c r="B6579" s="195" t="s">
        <v>1345</v>
      </c>
      <c r="C6579" s="196">
        <v>8.4899451900000003</v>
      </c>
      <c r="D6579" s="208">
        <v>44.479036649999998</v>
      </c>
      <c r="E6579" s="200">
        <v>9055</v>
      </c>
    </row>
    <row r="6580" spans="2:5" x14ac:dyDescent="0.2">
      <c r="B6580" s="197" t="s">
        <v>4434</v>
      </c>
      <c r="C6580" s="198">
        <v>10.64398729</v>
      </c>
      <c r="D6580" s="209">
        <v>43.128363520000001</v>
      </c>
      <c r="E6580" s="200">
        <v>49019</v>
      </c>
    </row>
    <row r="6581" spans="2:5" x14ac:dyDescent="0.2">
      <c r="B6581" s="197" t="s">
        <v>5218</v>
      </c>
      <c r="C6581" s="198">
        <v>14.662307419999999</v>
      </c>
      <c r="D6581" s="209">
        <v>41.374668460000002</v>
      </c>
      <c r="E6581" s="200">
        <v>62072</v>
      </c>
    </row>
    <row r="6582" spans="2:5" x14ac:dyDescent="0.2">
      <c r="B6582" s="195" t="s">
        <v>6310</v>
      </c>
      <c r="C6582" s="196">
        <v>15.677908029999999</v>
      </c>
      <c r="D6582" s="208">
        <v>40.486491610000002</v>
      </c>
      <c r="E6582" s="200">
        <v>76082</v>
      </c>
    </row>
    <row r="6583" spans="2:5" x14ac:dyDescent="0.2">
      <c r="B6583" s="197" t="s">
        <v>4041</v>
      </c>
      <c r="C6583" s="198">
        <v>11.24491727</v>
      </c>
      <c r="D6583" s="209">
        <v>44.394375220000001</v>
      </c>
      <c r="E6583" s="200">
        <v>37057</v>
      </c>
    </row>
    <row r="6584" spans="2:5" x14ac:dyDescent="0.2">
      <c r="B6584" s="197" t="s">
        <v>4160</v>
      </c>
      <c r="C6584" s="198">
        <v>12.495318080000001</v>
      </c>
      <c r="D6584" s="209">
        <v>43.78094127</v>
      </c>
      <c r="E6584" s="200">
        <v>41059</v>
      </c>
    </row>
    <row r="6585" spans="2:5" x14ac:dyDescent="0.2">
      <c r="B6585" s="197" t="s">
        <v>4161</v>
      </c>
      <c r="C6585" s="198">
        <v>12.50930402</v>
      </c>
      <c r="D6585" s="209">
        <v>43.892437639999997</v>
      </c>
      <c r="E6585" s="200">
        <v>41060</v>
      </c>
    </row>
    <row r="6586" spans="2:5" x14ac:dyDescent="0.2">
      <c r="B6586" s="197" t="s">
        <v>4210</v>
      </c>
      <c r="C6586" s="198">
        <v>12.85865231</v>
      </c>
      <c r="D6586" s="209">
        <v>43.435998920000003</v>
      </c>
      <c r="E6586" s="200">
        <v>42044</v>
      </c>
    </row>
    <row r="6587" spans="2:5" x14ac:dyDescent="0.2">
      <c r="B6587" s="197" t="s">
        <v>3983</v>
      </c>
      <c r="C6587" s="198">
        <v>10.78270189</v>
      </c>
      <c r="D6587" s="209">
        <v>44.540325510000002</v>
      </c>
      <c r="E6587" s="200">
        <v>36040</v>
      </c>
    </row>
    <row r="6588" spans="2:5" x14ac:dyDescent="0.2">
      <c r="B6588" s="195" t="s">
        <v>6572</v>
      </c>
      <c r="C6588" s="196">
        <v>16.482909100000001</v>
      </c>
      <c r="D6588" s="208">
        <v>38.66777759</v>
      </c>
      <c r="E6588" s="200">
        <v>79123</v>
      </c>
    </row>
    <row r="6589" spans="2:5" x14ac:dyDescent="0.2">
      <c r="B6589" s="195" t="s">
        <v>6311</v>
      </c>
      <c r="C6589" s="196">
        <v>15.63631022</v>
      </c>
      <c r="D6589" s="208">
        <v>40.545061029999999</v>
      </c>
      <c r="E6589" s="200">
        <v>76083</v>
      </c>
    </row>
    <row r="6590" spans="2:5" x14ac:dyDescent="0.2">
      <c r="B6590" s="197" t="s">
        <v>3747</v>
      </c>
      <c r="C6590" s="198">
        <v>12.70812853</v>
      </c>
      <c r="D6590" s="209">
        <v>46.46663779</v>
      </c>
      <c r="E6590" s="200">
        <v>30107</v>
      </c>
    </row>
    <row r="6591" spans="2:5" x14ac:dyDescent="0.2">
      <c r="B6591" s="195" t="s">
        <v>360</v>
      </c>
      <c r="C6591" s="196">
        <v>6.8582493500000004</v>
      </c>
      <c r="D6591" s="208">
        <v>45.028086809999998</v>
      </c>
      <c r="E6591" s="200">
        <v>1259</v>
      </c>
    </row>
    <row r="6592" spans="2:5" x14ac:dyDescent="0.2">
      <c r="B6592" s="195" t="s">
        <v>359</v>
      </c>
      <c r="C6592" s="196">
        <v>6.8604970700000001</v>
      </c>
      <c r="D6592" s="208">
        <v>44.940446450000003</v>
      </c>
      <c r="E6592" s="200">
        <v>1258</v>
      </c>
    </row>
    <row r="6593" spans="2:5" x14ac:dyDescent="0.2">
      <c r="B6593" s="197" t="s">
        <v>6109</v>
      </c>
      <c r="C6593" s="198">
        <v>17.556231700000001</v>
      </c>
      <c r="D6593" s="209">
        <v>40.403321679999998</v>
      </c>
      <c r="E6593" s="200">
        <v>73026</v>
      </c>
    </row>
    <row r="6594" spans="2:5" x14ac:dyDescent="0.2">
      <c r="B6594" s="195" t="s">
        <v>7729</v>
      </c>
      <c r="C6594" s="196">
        <v>16.780821280000001</v>
      </c>
      <c r="D6594" s="208">
        <v>39.312297819999998</v>
      </c>
      <c r="E6594" s="200">
        <v>101023</v>
      </c>
    </row>
    <row r="6595" spans="2:5" x14ac:dyDescent="0.2">
      <c r="B6595" s="197" t="s">
        <v>5300</v>
      </c>
      <c r="C6595" s="198">
        <v>14.50962223</v>
      </c>
      <c r="D6595" s="209">
        <v>40.911128239999996</v>
      </c>
      <c r="E6595" s="200">
        <v>63076</v>
      </c>
    </row>
    <row r="6596" spans="2:5" x14ac:dyDescent="0.2">
      <c r="B6596" s="195" t="s">
        <v>806</v>
      </c>
      <c r="C6596" s="196">
        <v>7.6574790799999999</v>
      </c>
      <c r="D6596" s="208">
        <v>44.64801868</v>
      </c>
      <c r="E6596" s="200">
        <v>4215</v>
      </c>
    </row>
    <row r="6597" spans="2:5" x14ac:dyDescent="0.2">
      <c r="B6597" s="197" t="s">
        <v>5409</v>
      </c>
      <c r="C6597" s="198">
        <v>15.17744194</v>
      </c>
      <c r="D6597" s="209">
        <v>41.228242360000003</v>
      </c>
      <c r="E6597" s="200">
        <v>64096</v>
      </c>
    </row>
    <row r="6598" spans="2:5" x14ac:dyDescent="0.2">
      <c r="B6598" s="197" t="s">
        <v>3984</v>
      </c>
      <c r="C6598" s="198">
        <v>11.03375535</v>
      </c>
      <c r="D6598" s="209">
        <v>44.47959376</v>
      </c>
      <c r="E6598" s="200">
        <v>36041</v>
      </c>
    </row>
    <row r="6599" spans="2:5" x14ac:dyDescent="0.2">
      <c r="B6599" s="197" t="s">
        <v>4113</v>
      </c>
      <c r="C6599" s="198">
        <v>12.39908408</v>
      </c>
      <c r="D6599" s="209">
        <v>44.092098360000001</v>
      </c>
      <c r="E6599" s="200">
        <v>40045</v>
      </c>
    </row>
    <row r="6600" spans="2:5" x14ac:dyDescent="0.2">
      <c r="B6600" s="195" t="s">
        <v>1416</v>
      </c>
      <c r="C6600" s="196">
        <v>8.9879555999999994</v>
      </c>
      <c r="D6600" s="208">
        <v>44.56373567</v>
      </c>
      <c r="E6600" s="200">
        <v>10057</v>
      </c>
    </row>
    <row r="6601" spans="2:5" x14ac:dyDescent="0.2">
      <c r="B6601" s="195" t="s">
        <v>2375</v>
      </c>
      <c r="C6601" s="196">
        <v>10.39820737</v>
      </c>
      <c r="D6601" s="208">
        <v>46.080490709999999</v>
      </c>
      <c r="E6601" s="200">
        <v>17175</v>
      </c>
    </row>
    <row r="6602" spans="2:5" x14ac:dyDescent="0.2">
      <c r="B6602" s="195" t="s">
        <v>6886</v>
      </c>
      <c r="C6602" s="196">
        <v>15.33979136</v>
      </c>
      <c r="D6602" s="208">
        <v>37.956073400000001</v>
      </c>
      <c r="E6602" s="200">
        <v>83093</v>
      </c>
    </row>
    <row r="6603" spans="2:5" x14ac:dyDescent="0.2">
      <c r="B6603" s="197" t="s">
        <v>3748</v>
      </c>
      <c r="C6603" s="198">
        <v>13.53369569</v>
      </c>
      <c r="D6603" s="209">
        <v>46.159707160000004</v>
      </c>
      <c r="E6603" s="200">
        <v>30108</v>
      </c>
    </row>
    <row r="6604" spans="2:5" x14ac:dyDescent="0.2">
      <c r="B6604" s="197" t="s">
        <v>3799</v>
      </c>
      <c r="C6604" s="198">
        <v>13.570968779999999</v>
      </c>
      <c r="D6604" s="209">
        <v>45.901744460000003</v>
      </c>
      <c r="E6604" s="200">
        <v>31022</v>
      </c>
    </row>
    <row r="6605" spans="2:5" x14ac:dyDescent="0.2">
      <c r="B6605" s="195" t="s">
        <v>6312</v>
      </c>
      <c r="C6605" s="196">
        <v>15.552254899999999</v>
      </c>
      <c r="D6605" s="208">
        <v>40.569966139999998</v>
      </c>
      <c r="E6605" s="200">
        <v>76084</v>
      </c>
    </row>
    <row r="6606" spans="2:5" x14ac:dyDescent="0.2">
      <c r="B6606" s="195" t="s">
        <v>1346</v>
      </c>
      <c r="C6606" s="196">
        <v>8.4811086499999995</v>
      </c>
      <c r="D6606" s="208">
        <v>44.307504610000002</v>
      </c>
      <c r="E6606" s="200">
        <v>9056</v>
      </c>
    </row>
    <row r="6607" spans="2:5" x14ac:dyDescent="0.2">
      <c r="B6607" s="197" t="s">
        <v>5786</v>
      </c>
      <c r="C6607" s="198">
        <v>14.00213203</v>
      </c>
      <c r="D6607" s="209">
        <v>42.267869959999999</v>
      </c>
      <c r="E6607" s="200">
        <v>68039</v>
      </c>
    </row>
    <row r="6608" spans="2:5" x14ac:dyDescent="0.2">
      <c r="B6608" s="197" t="s">
        <v>5571</v>
      </c>
      <c r="C6608" s="198">
        <v>14.52623502</v>
      </c>
      <c r="D6608" s="209">
        <v>40.748063379999998</v>
      </c>
      <c r="E6608" s="200">
        <v>65137</v>
      </c>
    </row>
    <row r="6609" spans="2:5" x14ac:dyDescent="0.2">
      <c r="B6609" s="195" t="s">
        <v>807</v>
      </c>
      <c r="C6609" s="196">
        <v>7.9867935399999999</v>
      </c>
      <c r="D6609" s="208">
        <v>44.332306920000001</v>
      </c>
      <c r="E6609" s="200">
        <v>4216</v>
      </c>
    </row>
    <row r="6610" spans="2:5" x14ac:dyDescent="0.2">
      <c r="B6610" s="197" t="s">
        <v>5572</v>
      </c>
      <c r="C6610" s="198">
        <v>14.60706553</v>
      </c>
      <c r="D6610" s="209">
        <v>40.655942080000003</v>
      </c>
      <c r="E6610" s="200">
        <v>65138</v>
      </c>
    </row>
    <row r="6611" spans="2:5" x14ac:dyDescent="0.2">
      <c r="B6611" s="195" t="s">
        <v>6494</v>
      </c>
      <c r="C6611" s="196">
        <v>16.88589056</v>
      </c>
      <c r="D6611" s="208">
        <v>39.448824399999999</v>
      </c>
      <c r="E6611" s="200">
        <v>78137</v>
      </c>
    </row>
    <row r="6612" spans="2:5" x14ac:dyDescent="0.2">
      <c r="B6612" s="195" t="s">
        <v>2549</v>
      </c>
      <c r="C6612" s="196">
        <v>8.9101903199999999</v>
      </c>
      <c r="D6612" s="208">
        <v>45.124937969999998</v>
      </c>
      <c r="E6612" s="200">
        <v>18147</v>
      </c>
    </row>
    <row r="6613" spans="2:5" x14ac:dyDescent="0.2">
      <c r="B6613" s="195" t="s">
        <v>6495</v>
      </c>
      <c r="C6613" s="196">
        <v>15.79100532</v>
      </c>
      <c r="D6613" s="208">
        <v>39.806430779999999</v>
      </c>
      <c r="E6613" s="200">
        <v>78138</v>
      </c>
    </row>
    <row r="6614" spans="2:5" x14ac:dyDescent="0.2">
      <c r="B6614" s="195" t="s">
        <v>361</v>
      </c>
      <c r="C6614" s="196">
        <v>7.4979653600000002</v>
      </c>
      <c r="D6614" s="208">
        <v>44.888309169999999</v>
      </c>
      <c r="E6614" s="200">
        <v>1260</v>
      </c>
    </row>
    <row r="6615" spans="2:5" x14ac:dyDescent="0.2">
      <c r="B6615" s="195" t="s">
        <v>6887</v>
      </c>
      <c r="C6615" s="196">
        <v>15.45932762</v>
      </c>
      <c r="D6615" s="208">
        <v>38.042855600000003</v>
      </c>
      <c r="E6615" s="200">
        <v>83094</v>
      </c>
    </row>
    <row r="6616" spans="2:5" x14ac:dyDescent="0.2">
      <c r="B6616" s="197" t="s">
        <v>5410</v>
      </c>
      <c r="C6616" s="198">
        <v>15.29644646</v>
      </c>
      <c r="D6616" s="209">
        <v>41.092238000000002</v>
      </c>
      <c r="E6616" s="200">
        <v>64097</v>
      </c>
    </row>
    <row r="6617" spans="2:5" x14ac:dyDescent="0.2">
      <c r="B6617" s="195" t="s">
        <v>7730</v>
      </c>
      <c r="C6617" s="196">
        <v>16.958525030000001</v>
      </c>
      <c r="D6617" s="208">
        <v>39.123138640000001</v>
      </c>
      <c r="E6617" s="200">
        <v>101024</v>
      </c>
    </row>
    <row r="6618" spans="2:5" x14ac:dyDescent="0.2">
      <c r="B6618" s="197" t="s">
        <v>3937</v>
      </c>
      <c r="C6618" s="198">
        <v>10.688216199999999</v>
      </c>
      <c r="D6618" s="209">
        <v>44.59938975</v>
      </c>
      <c r="E6618" s="200">
        <v>35040</v>
      </c>
    </row>
    <row r="6619" spans="2:5" x14ac:dyDescent="0.2">
      <c r="B6619" s="197" t="s">
        <v>4408</v>
      </c>
      <c r="C6619" s="198">
        <v>11.18133036</v>
      </c>
      <c r="D6619" s="209">
        <v>43.758225920000001</v>
      </c>
      <c r="E6619" s="200">
        <v>48041</v>
      </c>
    </row>
    <row r="6620" spans="2:5" x14ac:dyDescent="0.2">
      <c r="B6620" s="195" t="s">
        <v>2686</v>
      </c>
      <c r="C6620" s="196">
        <v>10.302129450000001</v>
      </c>
      <c r="D6620" s="208">
        <v>45.053085150000001</v>
      </c>
      <c r="E6620" s="200">
        <v>19092</v>
      </c>
    </row>
    <row r="6621" spans="2:5" x14ac:dyDescent="0.2">
      <c r="B6621" s="195" t="s">
        <v>2687</v>
      </c>
      <c r="C6621" s="196">
        <v>10.15714461</v>
      </c>
      <c r="D6621" s="208">
        <v>45.221704379999998</v>
      </c>
      <c r="E6621" s="200">
        <v>19093</v>
      </c>
    </row>
    <row r="6622" spans="2:5" x14ac:dyDescent="0.2">
      <c r="B6622" s="197" t="s">
        <v>4788</v>
      </c>
      <c r="C6622" s="198">
        <v>12.84210334</v>
      </c>
      <c r="D6622" s="209">
        <v>42.165062689999999</v>
      </c>
      <c r="E6622" s="200">
        <v>57064</v>
      </c>
    </row>
    <row r="6623" spans="2:5" x14ac:dyDescent="0.2">
      <c r="B6623" s="197" t="s">
        <v>5685</v>
      </c>
      <c r="C6623" s="198">
        <v>13.881160449999999</v>
      </c>
      <c r="D6623" s="209">
        <v>41.902334099999997</v>
      </c>
      <c r="E6623" s="200">
        <v>66093</v>
      </c>
    </row>
    <row r="6624" spans="2:5" x14ac:dyDescent="0.2">
      <c r="B6624" s="195" t="s">
        <v>7411</v>
      </c>
      <c r="C6624" s="196">
        <v>8.5835184499999997</v>
      </c>
      <c r="D6624" s="208">
        <v>40.216823339999998</v>
      </c>
      <c r="E6624" s="200">
        <v>95051</v>
      </c>
    </row>
    <row r="6625" spans="2:5" x14ac:dyDescent="0.2">
      <c r="B6625" s="197" t="s">
        <v>4567</v>
      </c>
      <c r="C6625" s="198">
        <v>11.333150359999999</v>
      </c>
      <c r="D6625" s="209">
        <v>42.687893279999997</v>
      </c>
      <c r="E6625" s="200">
        <v>53023</v>
      </c>
    </row>
    <row r="6626" spans="2:5" x14ac:dyDescent="0.2">
      <c r="B6626" s="195" t="s">
        <v>6359</v>
      </c>
      <c r="C6626" s="196">
        <v>16.690912040000001</v>
      </c>
      <c r="D6626" s="208">
        <v>40.250321399999997</v>
      </c>
      <c r="E6626" s="200">
        <v>77031</v>
      </c>
    </row>
    <row r="6627" spans="2:5" x14ac:dyDescent="0.2">
      <c r="B6627" s="195" t="s">
        <v>2145</v>
      </c>
      <c r="C6627" s="196">
        <v>9.7367964100000002</v>
      </c>
      <c r="D6627" s="208">
        <v>45.71186891</v>
      </c>
      <c r="E6627" s="200">
        <v>16194</v>
      </c>
    </row>
    <row r="6628" spans="2:5" x14ac:dyDescent="0.2">
      <c r="B6628" s="195" t="s">
        <v>7356</v>
      </c>
      <c r="C6628" s="196">
        <v>14.05880908</v>
      </c>
      <c r="D6628" s="208">
        <v>41.615300619999999</v>
      </c>
      <c r="E6628" s="200">
        <v>94048</v>
      </c>
    </row>
    <row r="6629" spans="2:5" x14ac:dyDescent="0.2">
      <c r="B6629" s="197" t="s">
        <v>4568</v>
      </c>
      <c r="C6629" s="198">
        <v>10.8519372</v>
      </c>
      <c r="D6629" s="209">
        <v>42.907302270000002</v>
      </c>
      <c r="E6629" s="200">
        <v>53024</v>
      </c>
    </row>
    <row r="6630" spans="2:5" x14ac:dyDescent="0.2">
      <c r="B6630" s="195" t="s">
        <v>362</v>
      </c>
      <c r="C6630" s="196">
        <v>7.8407106000000004</v>
      </c>
      <c r="D6630" s="208">
        <v>45.385826350000002</v>
      </c>
      <c r="E6630" s="200">
        <v>1261</v>
      </c>
    </row>
    <row r="6631" spans="2:5" x14ac:dyDescent="0.2">
      <c r="B6631" s="195" t="s">
        <v>808</v>
      </c>
      <c r="C6631" s="196">
        <v>7.5669266500000001</v>
      </c>
      <c r="D6631" s="208">
        <v>44.681755719999998</v>
      </c>
      <c r="E6631" s="200">
        <v>4217</v>
      </c>
    </row>
    <row r="6632" spans="2:5" x14ac:dyDescent="0.2">
      <c r="B6632" s="197" t="s">
        <v>4416</v>
      </c>
      <c r="C6632" s="198">
        <v>11.356</v>
      </c>
      <c r="D6632" s="209">
        <v>43.996000000000002</v>
      </c>
      <c r="E6632" s="200">
        <v>48053</v>
      </c>
    </row>
    <row r="6633" spans="2:5" x14ac:dyDescent="0.2">
      <c r="B6633" s="195" t="s">
        <v>2863</v>
      </c>
      <c r="C6633" s="196">
        <v>11.18728565</v>
      </c>
      <c r="D6633" s="208">
        <v>46.690053769999999</v>
      </c>
      <c r="E6633" s="200">
        <v>21087</v>
      </c>
    </row>
    <row r="6634" spans="2:5" x14ac:dyDescent="0.2">
      <c r="B6634" s="197" t="s">
        <v>5880</v>
      </c>
      <c r="C6634" s="198">
        <v>14.5690808</v>
      </c>
      <c r="D6634" s="209">
        <v>42.11176682</v>
      </c>
      <c r="E6634" s="200">
        <v>69087</v>
      </c>
    </row>
    <row r="6635" spans="2:5" x14ac:dyDescent="0.2">
      <c r="B6635" s="197" t="s">
        <v>4618</v>
      </c>
      <c r="C6635" s="198">
        <v>12.668000810000001</v>
      </c>
      <c r="D6635" s="209">
        <v>43.403736350000003</v>
      </c>
      <c r="E6635" s="200">
        <v>54046</v>
      </c>
    </row>
    <row r="6636" spans="2:5" x14ac:dyDescent="0.2">
      <c r="B6636" s="197" t="s">
        <v>4619</v>
      </c>
      <c r="C6636" s="198">
        <v>12.83118953</v>
      </c>
      <c r="D6636" s="209">
        <v>42.712587329999998</v>
      </c>
      <c r="E6636" s="200">
        <v>54047</v>
      </c>
    </row>
    <row r="6637" spans="2:5" x14ac:dyDescent="0.2">
      <c r="B6637" s="197" t="s">
        <v>5881</v>
      </c>
      <c r="C6637" s="198">
        <v>14.48539577</v>
      </c>
      <c r="D6637" s="209">
        <v>41.81570705</v>
      </c>
      <c r="E6637" s="200">
        <v>69088</v>
      </c>
    </row>
    <row r="6638" spans="2:5" x14ac:dyDescent="0.2">
      <c r="B6638" s="195" t="s">
        <v>3262</v>
      </c>
      <c r="C6638" s="196">
        <v>11.644278679999999</v>
      </c>
      <c r="D6638" s="208">
        <v>45.697749090000002</v>
      </c>
      <c r="E6638" s="200">
        <v>24099</v>
      </c>
    </row>
    <row r="6639" spans="2:5" x14ac:dyDescent="0.2">
      <c r="B6639" s="195" t="s">
        <v>1722</v>
      </c>
      <c r="C6639" s="196">
        <v>9.1023645900000005</v>
      </c>
      <c r="D6639" s="208">
        <v>45.92790729</v>
      </c>
      <c r="E6639" s="200">
        <v>13211</v>
      </c>
    </row>
    <row r="6640" spans="2:5" x14ac:dyDescent="0.2">
      <c r="B6640" s="195" t="s">
        <v>2146</v>
      </c>
      <c r="C6640" s="196">
        <v>10.154515610000001</v>
      </c>
      <c r="D6640" s="208">
        <v>46.009564740000002</v>
      </c>
      <c r="E6640" s="200">
        <v>16195</v>
      </c>
    </row>
    <row r="6641" spans="2:5" x14ac:dyDescent="0.2">
      <c r="B6641" s="195" t="s">
        <v>3263</v>
      </c>
      <c r="C6641" s="196">
        <v>11.356936299999999</v>
      </c>
      <c r="D6641" s="208">
        <v>45.71305838</v>
      </c>
      <c r="E6641" s="200">
        <v>24100</v>
      </c>
    </row>
    <row r="6642" spans="2:5" x14ac:dyDescent="0.2">
      <c r="B6642" s="195" t="s">
        <v>2767</v>
      </c>
      <c r="C6642" s="196">
        <v>11.07747756</v>
      </c>
      <c r="D6642" s="208">
        <v>44.991152120000002</v>
      </c>
      <c r="E6642" s="200">
        <v>20060</v>
      </c>
    </row>
    <row r="6643" spans="2:5" x14ac:dyDescent="0.2">
      <c r="B6643" s="195" t="s">
        <v>6942</v>
      </c>
      <c r="C6643" s="196">
        <v>13.082926130000001</v>
      </c>
      <c r="D6643" s="208">
        <v>37.507771480000002</v>
      </c>
      <c r="E6643" s="200">
        <v>84041</v>
      </c>
    </row>
    <row r="6644" spans="2:5" x14ac:dyDescent="0.2">
      <c r="B6644" s="195" t="s">
        <v>6779</v>
      </c>
      <c r="C6644" s="196">
        <v>13.762614960000001</v>
      </c>
      <c r="D6644" s="208">
        <v>37.914643419999997</v>
      </c>
      <c r="E6644" s="200">
        <v>82068</v>
      </c>
    </row>
    <row r="6645" spans="2:5" x14ac:dyDescent="0.2">
      <c r="B6645" s="195" t="s">
        <v>7054</v>
      </c>
      <c r="C6645" s="196">
        <v>14.705903620000001</v>
      </c>
      <c r="D6645" s="208">
        <v>36.793591710000001</v>
      </c>
      <c r="E6645" s="200">
        <v>88011</v>
      </c>
    </row>
    <row r="6646" spans="2:5" x14ac:dyDescent="0.2">
      <c r="B6646" s="195" t="s">
        <v>6674</v>
      </c>
      <c r="C6646" s="196">
        <v>15.93202</v>
      </c>
      <c r="D6646" s="208">
        <v>38.243853469999998</v>
      </c>
      <c r="E6646" s="200">
        <v>80084</v>
      </c>
    </row>
    <row r="6647" spans="2:5" x14ac:dyDescent="0.2">
      <c r="B6647" s="195" t="s">
        <v>6496</v>
      </c>
      <c r="C6647" s="196">
        <v>16.306708270000001</v>
      </c>
      <c r="D6647" s="208">
        <v>39.128227080000002</v>
      </c>
      <c r="E6647" s="200">
        <v>78139</v>
      </c>
    </row>
    <row r="6648" spans="2:5" x14ac:dyDescent="0.2">
      <c r="B6648" s="195" t="s">
        <v>6675</v>
      </c>
      <c r="C6648" s="196">
        <v>15.715255620000001</v>
      </c>
      <c r="D6648" s="208">
        <v>38.253349759999999</v>
      </c>
      <c r="E6648" s="200">
        <v>80085</v>
      </c>
    </row>
    <row r="6649" spans="2:5" x14ac:dyDescent="0.2">
      <c r="B6649" s="195" t="s">
        <v>6792</v>
      </c>
      <c r="C6649" s="196">
        <v>13.906829699999999</v>
      </c>
      <c r="D6649" s="208">
        <v>37.856704739999998</v>
      </c>
      <c r="E6649" s="200">
        <v>82081</v>
      </c>
    </row>
    <row r="6650" spans="2:5" x14ac:dyDescent="0.2">
      <c r="B6650" s="195" t="s">
        <v>363</v>
      </c>
      <c r="C6650" s="196">
        <v>7.8776623600000004</v>
      </c>
      <c r="D6650" s="208">
        <v>45.09503651</v>
      </c>
      <c r="E6650" s="200">
        <v>1262</v>
      </c>
    </row>
    <row r="6651" spans="2:5" x14ac:dyDescent="0.2">
      <c r="B6651" s="197" t="s">
        <v>5301</v>
      </c>
      <c r="C6651" s="198">
        <v>14.482815690000001</v>
      </c>
      <c r="D6651" s="209">
        <v>40.917408500000001</v>
      </c>
      <c r="E6651" s="200">
        <v>63077</v>
      </c>
    </row>
    <row r="6652" spans="2:5" x14ac:dyDescent="0.2">
      <c r="B6652" s="195" t="s">
        <v>6780</v>
      </c>
      <c r="C6652" s="196">
        <v>13.854603989999999</v>
      </c>
      <c r="D6652" s="208">
        <v>37.821129460000002</v>
      </c>
      <c r="E6652" s="200">
        <v>82069</v>
      </c>
    </row>
    <row r="6653" spans="2:5" x14ac:dyDescent="0.2">
      <c r="B6653" s="197" t="s">
        <v>5686</v>
      </c>
      <c r="C6653" s="198">
        <v>14.039050720000001</v>
      </c>
      <c r="D6653" s="209">
        <v>41.746202340000004</v>
      </c>
      <c r="E6653" s="200">
        <v>66094</v>
      </c>
    </row>
    <row r="6654" spans="2:5" x14ac:dyDescent="0.2">
      <c r="B6654" s="195" t="s">
        <v>491</v>
      </c>
      <c r="C6654" s="196">
        <v>8.1131604399999997</v>
      </c>
      <c r="D6654" s="208">
        <v>45.791713369999997</v>
      </c>
      <c r="E6654" s="200">
        <v>2134</v>
      </c>
    </row>
    <row r="6655" spans="2:5" x14ac:dyDescent="0.2">
      <c r="B6655" s="195" t="s">
        <v>492</v>
      </c>
      <c r="C6655" s="196">
        <v>8.09484168</v>
      </c>
      <c r="D6655" s="208">
        <v>45.773673250000002</v>
      </c>
      <c r="E6655" s="200">
        <v>2135</v>
      </c>
    </row>
    <row r="6656" spans="2:5" x14ac:dyDescent="0.2">
      <c r="B6656" s="197" t="s">
        <v>5687</v>
      </c>
      <c r="C6656" s="198">
        <v>13.256478660000001</v>
      </c>
      <c r="D6656" s="209">
        <v>42.37106636</v>
      </c>
      <c r="E6656" s="200">
        <v>66095</v>
      </c>
    </row>
    <row r="6657" spans="2:5" x14ac:dyDescent="0.2">
      <c r="B6657" s="195" t="s">
        <v>7035</v>
      </c>
      <c r="C6657" s="196">
        <v>14.84609045</v>
      </c>
      <c r="D6657" s="208">
        <v>37.296494039999999</v>
      </c>
      <c r="E6657" s="200">
        <v>87049</v>
      </c>
    </row>
    <row r="6658" spans="2:5" x14ac:dyDescent="0.2">
      <c r="B6658" s="195" t="s">
        <v>6205</v>
      </c>
      <c r="C6658" s="196">
        <v>18.29836405</v>
      </c>
      <c r="D6658" s="208">
        <v>40.090077710000003</v>
      </c>
      <c r="E6658" s="200">
        <v>75073</v>
      </c>
    </row>
    <row r="6659" spans="2:5" x14ac:dyDescent="0.2">
      <c r="B6659" s="195" t="s">
        <v>3481</v>
      </c>
      <c r="C6659" s="196">
        <v>12.108866519999999</v>
      </c>
      <c r="D6659" s="208">
        <v>45.57204179</v>
      </c>
      <c r="E6659" s="200">
        <v>27037</v>
      </c>
    </row>
    <row r="6660" spans="2:5" x14ac:dyDescent="0.2">
      <c r="B6660" s="197" t="s">
        <v>5688</v>
      </c>
      <c r="C6660" s="198">
        <v>13.34240445</v>
      </c>
      <c r="D6660" s="209">
        <v>42.064455940000002</v>
      </c>
      <c r="E6660" s="200">
        <v>66096</v>
      </c>
    </row>
    <row r="6661" spans="2:5" x14ac:dyDescent="0.2">
      <c r="B6661" s="195" t="s">
        <v>3013</v>
      </c>
      <c r="C6661" s="196">
        <v>11.507586509999999</v>
      </c>
      <c r="D6661" s="208">
        <v>46.064483770000002</v>
      </c>
      <c r="E6661" s="200">
        <v>22171</v>
      </c>
    </row>
    <row r="6662" spans="2:5" x14ac:dyDescent="0.2">
      <c r="B6662" s="195" t="s">
        <v>941</v>
      </c>
      <c r="C6662" s="196">
        <v>8.2782600800000008</v>
      </c>
      <c r="D6662" s="208">
        <v>44.965708419999999</v>
      </c>
      <c r="E6662" s="200">
        <v>5103</v>
      </c>
    </row>
    <row r="6663" spans="2:5" x14ac:dyDescent="0.2">
      <c r="B6663" s="195" t="s">
        <v>1280</v>
      </c>
      <c r="C6663" s="196">
        <v>7.6941603199999999</v>
      </c>
      <c r="D6663" s="208">
        <v>43.825883009999998</v>
      </c>
      <c r="E6663" s="200">
        <v>8057</v>
      </c>
    </row>
    <row r="6664" spans="2:5" x14ac:dyDescent="0.2">
      <c r="B6664" s="197" t="s">
        <v>5689</v>
      </c>
      <c r="C6664" s="198">
        <v>13.679025360000001</v>
      </c>
      <c r="D6664" s="209">
        <v>42.15252692</v>
      </c>
      <c r="E6664" s="200">
        <v>66097</v>
      </c>
    </row>
    <row r="6665" spans="2:5" x14ac:dyDescent="0.2">
      <c r="B6665" s="195" t="s">
        <v>6206</v>
      </c>
      <c r="C6665" s="196">
        <v>18.1049571</v>
      </c>
      <c r="D6665" s="208">
        <v>40.13156773</v>
      </c>
      <c r="E6665" s="200">
        <v>75074</v>
      </c>
    </row>
    <row r="6666" spans="2:5" x14ac:dyDescent="0.2">
      <c r="B6666" s="195" t="s">
        <v>7665</v>
      </c>
      <c r="C6666" s="196">
        <v>9.5914169299999994</v>
      </c>
      <c r="D6666" s="208">
        <v>45.23034457</v>
      </c>
      <c r="E6666" s="200">
        <v>98052</v>
      </c>
    </row>
    <row r="6667" spans="2:5" x14ac:dyDescent="0.2">
      <c r="B6667" s="197" t="s">
        <v>3749</v>
      </c>
      <c r="C6667" s="198">
        <v>12.97606963</v>
      </c>
      <c r="D6667" s="209">
        <v>46.013492399999997</v>
      </c>
      <c r="E6667" s="200">
        <v>30109</v>
      </c>
    </row>
    <row r="6668" spans="2:5" x14ac:dyDescent="0.2">
      <c r="B6668" s="195" t="s">
        <v>3331</v>
      </c>
      <c r="C6668" s="196">
        <v>12.0970935</v>
      </c>
      <c r="D6668" s="208">
        <v>46.110865619999998</v>
      </c>
      <c r="E6668" s="200">
        <v>25053</v>
      </c>
    </row>
    <row r="6669" spans="2:5" x14ac:dyDescent="0.2">
      <c r="B6669" s="195" t="s">
        <v>7412</v>
      </c>
      <c r="C6669" s="196">
        <v>8.9209169300000006</v>
      </c>
      <c r="D6669" s="208">
        <v>40.17485387</v>
      </c>
      <c r="E6669" s="200">
        <v>95052</v>
      </c>
    </row>
    <row r="6670" spans="2:5" x14ac:dyDescent="0.2">
      <c r="B6670" s="195" t="s">
        <v>7141</v>
      </c>
      <c r="C6670" s="196">
        <v>8.8171572000000005</v>
      </c>
      <c r="D6670" s="208">
        <v>40.850177340000002</v>
      </c>
      <c r="E6670" s="200">
        <v>90065</v>
      </c>
    </row>
    <row r="6671" spans="2:5" x14ac:dyDescent="0.2">
      <c r="B6671" s="195" t="s">
        <v>1934</v>
      </c>
      <c r="C6671" s="196">
        <v>8.9708820599999992</v>
      </c>
      <c r="D6671" s="208">
        <v>45.487555450000002</v>
      </c>
      <c r="E6671" s="200">
        <v>15204</v>
      </c>
    </row>
    <row r="6672" spans="2:5" x14ac:dyDescent="0.2">
      <c r="B6672" s="195" t="s">
        <v>2147</v>
      </c>
      <c r="C6672" s="196">
        <v>9.6234582300000007</v>
      </c>
      <c r="D6672" s="208">
        <v>45.77991523</v>
      </c>
      <c r="E6672" s="200">
        <v>16196</v>
      </c>
    </row>
    <row r="6673" spans="2:5" x14ac:dyDescent="0.2">
      <c r="B6673" s="197" t="s">
        <v>4263</v>
      </c>
      <c r="C6673" s="198">
        <v>12.949255689999999</v>
      </c>
      <c r="D6673" s="209">
        <v>43.146246470000001</v>
      </c>
      <c r="E6673" s="200">
        <v>43050</v>
      </c>
    </row>
    <row r="6674" spans="2:5" x14ac:dyDescent="0.2">
      <c r="B6674" s="195" t="s">
        <v>8037</v>
      </c>
      <c r="C6674" s="196">
        <v>8.9833213599999997</v>
      </c>
      <c r="D6674" s="208">
        <v>39.563934340000003</v>
      </c>
      <c r="E6674" s="200">
        <v>111073</v>
      </c>
    </row>
    <row r="6675" spans="2:5" x14ac:dyDescent="0.2">
      <c r="B6675" s="197" t="s">
        <v>4569</v>
      </c>
      <c r="C6675" s="198">
        <v>11.557313990000001</v>
      </c>
      <c r="D6675" s="209">
        <v>42.927987510000001</v>
      </c>
      <c r="E6675" s="200">
        <v>53025</v>
      </c>
    </row>
    <row r="6676" spans="2:5" x14ac:dyDescent="0.2">
      <c r="B6676" s="197" t="s">
        <v>4899</v>
      </c>
      <c r="C6676" s="198">
        <v>13.02317379</v>
      </c>
      <c r="D6676" s="209">
        <v>41.691452419999997</v>
      </c>
      <c r="E6676" s="200">
        <v>58102</v>
      </c>
    </row>
    <row r="6677" spans="2:5" x14ac:dyDescent="0.2">
      <c r="B6677" s="195" t="s">
        <v>3014</v>
      </c>
      <c r="C6677" s="196">
        <v>11.258765800000001</v>
      </c>
      <c r="D6677" s="208">
        <v>46.190360679999998</v>
      </c>
      <c r="E6677" s="200">
        <v>22172</v>
      </c>
    </row>
    <row r="6678" spans="2:5" x14ac:dyDescent="0.2">
      <c r="B6678" s="195" t="s">
        <v>1935</v>
      </c>
      <c r="C6678" s="196">
        <v>9.2929324100000006</v>
      </c>
      <c r="D6678" s="208">
        <v>45.490824179999997</v>
      </c>
      <c r="E6678" s="200">
        <v>15205</v>
      </c>
    </row>
    <row r="6679" spans="2:5" x14ac:dyDescent="0.2">
      <c r="B6679" s="195" t="s">
        <v>3428</v>
      </c>
      <c r="C6679" s="196">
        <v>11.954070270000001</v>
      </c>
      <c r="D6679" s="208">
        <v>45.91669813</v>
      </c>
      <c r="E6679" s="200">
        <v>26079</v>
      </c>
    </row>
    <row r="6680" spans="2:5" x14ac:dyDescent="0.2">
      <c r="B6680" s="195" t="s">
        <v>7250</v>
      </c>
      <c r="C6680" s="196">
        <v>9.1655554499999994</v>
      </c>
      <c r="D6680" s="208">
        <v>39.253703539999997</v>
      </c>
      <c r="E6680" s="200">
        <v>92068</v>
      </c>
    </row>
    <row r="6681" spans="2:5" x14ac:dyDescent="0.2">
      <c r="B6681" s="197" t="s">
        <v>4789</v>
      </c>
      <c r="C6681" s="198">
        <v>12.622669159999999</v>
      </c>
      <c r="D6681" s="209">
        <v>42.319718119999997</v>
      </c>
      <c r="E6681" s="200">
        <v>57065</v>
      </c>
    </row>
    <row r="6682" spans="2:5" x14ac:dyDescent="0.2">
      <c r="B6682" s="195" t="s">
        <v>8038</v>
      </c>
      <c r="C6682" s="196">
        <v>9.10390005</v>
      </c>
      <c r="D6682" s="208">
        <v>39.568502479999999</v>
      </c>
      <c r="E6682" s="200">
        <v>111074</v>
      </c>
    </row>
    <row r="6683" spans="2:5" x14ac:dyDescent="0.2">
      <c r="B6683" s="195" t="s">
        <v>3064</v>
      </c>
      <c r="C6683" s="196">
        <v>10.6692</v>
      </c>
      <c r="D6683" s="208">
        <v>45.983600000000003</v>
      </c>
      <c r="E6683" s="200">
        <v>22246</v>
      </c>
    </row>
    <row r="6684" spans="2:5" x14ac:dyDescent="0.2">
      <c r="B6684" s="197" t="s">
        <v>4620</v>
      </c>
      <c r="C6684" s="198">
        <v>12.927069149999999</v>
      </c>
      <c r="D6684" s="209">
        <v>42.888827829999997</v>
      </c>
      <c r="E6684" s="200">
        <v>54048</v>
      </c>
    </row>
    <row r="6685" spans="2:5" x14ac:dyDescent="0.2">
      <c r="B6685" s="195" t="s">
        <v>2376</v>
      </c>
      <c r="C6685" s="196">
        <v>10.33811802</v>
      </c>
      <c r="D6685" s="208">
        <v>46.068722350000002</v>
      </c>
      <c r="E6685" s="200">
        <v>17176</v>
      </c>
    </row>
    <row r="6686" spans="2:5" x14ac:dyDescent="0.2">
      <c r="B6686" s="195" t="s">
        <v>6573</v>
      </c>
      <c r="C6686" s="196">
        <v>16.628210110000001</v>
      </c>
      <c r="D6686" s="208">
        <v>38.98166655</v>
      </c>
      <c r="E6686" s="200">
        <v>79126</v>
      </c>
    </row>
    <row r="6687" spans="2:5" x14ac:dyDescent="0.2">
      <c r="B6687" s="195" t="s">
        <v>6574</v>
      </c>
      <c r="C6687" s="196">
        <v>16.74500566</v>
      </c>
      <c r="D6687" s="208">
        <v>38.903659410000003</v>
      </c>
      <c r="E6687" s="200">
        <v>79127</v>
      </c>
    </row>
    <row r="6688" spans="2:5" x14ac:dyDescent="0.2">
      <c r="B6688" s="195" t="s">
        <v>2864</v>
      </c>
      <c r="C6688" s="196">
        <v>11.860591360000001</v>
      </c>
      <c r="D6688" s="208">
        <v>46.891301149999997</v>
      </c>
      <c r="E6688" s="200">
        <v>21088</v>
      </c>
    </row>
    <row r="6689" spans="2:5" x14ac:dyDescent="0.2">
      <c r="B6689" s="195" t="s">
        <v>3332</v>
      </c>
      <c r="C6689" s="196">
        <v>12.03441589</v>
      </c>
      <c r="D6689" s="208">
        <v>46.451521210000003</v>
      </c>
      <c r="E6689" s="200">
        <v>25054</v>
      </c>
    </row>
    <row r="6690" spans="2:5" x14ac:dyDescent="0.2">
      <c r="B6690" s="195" t="s">
        <v>3147</v>
      </c>
      <c r="C6690" s="196">
        <v>11.1388199</v>
      </c>
      <c r="D6690" s="208">
        <v>45.612319640000003</v>
      </c>
      <c r="E6690" s="200">
        <v>23080</v>
      </c>
    </row>
    <row r="6691" spans="2:5" x14ac:dyDescent="0.2">
      <c r="B6691" s="195" t="s">
        <v>2865</v>
      </c>
      <c r="C6691" s="196">
        <v>11.758807040000001</v>
      </c>
      <c r="D6691" s="208">
        <v>46.555993239999999</v>
      </c>
      <c r="E6691" s="200">
        <v>21089</v>
      </c>
    </row>
    <row r="6692" spans="2:5" x14ac:dyDescent="0.2">
      <c r="B6692" s="195" t="s">
        <v>3572</v>
      </c>
      <c r="C6692" s="196">
        <v>11.78098097</v>
      </c>
      <c r="D6692" s="208">
        <v>45.394518640000001</v>
      </c>
      <c r="E6692" s="200">
        <v>28086</v>
      </c>
    </row>
    <row r="6693" spans="2:5" x14ac:dyDescent="0.2">
      <c r="B6693" s="195" t="s">
        <v>2148</v>
      </c>
      <c r="C6693" s="196">
        <v>9.7501272500000002</v>
      </c>
      <c r="D6693" s="208">
        <v>45.780748379999999</v>
      </c>
      <c r="E6693" s="200">
        <v>16197</v>
      </c>
    </row>
    <row r="6694" spans="2:5" x14ac:dyDescent="0.2">
      <c r="B6694" s="195" t="s">
        <v>7142</v>
      </c>
      <c r="C6694" s="196">
        <v>8.7261179700000007</v>
      </c>
      <c r="D6694" s="208">
        <v>40.398166459999999</v>
      </c>
      <c r="E6694" s="200">
        <v>90066</v>
      </c>
    </row>
    <row r="6695" spans="2:5" x14ac:dyDescent="0.2">
      <c r="B6695" s="195" t="s">
        <v>2550</v>
      </c>
      <c r="C6695" s="196">
        <v>8.7297050899999995</v>
      </c>
      <c r="D6695" s="208">
        <v>45.137369870000001</v>
      </c>
      <c r="E6695" s="200">
        <v>18148</v>
      </c>
    </row>
    <row r="6696" spans="2:5" x14ac:dyDescent="0.2">
      <c r="B6696" s="195" t="s">
        <v>6676</v>
      </c>
      <c r="C6696" s="196">
        <v>15.87049687</v>
      </c>
      <c r="D6696" s="208">
        <v>38.336099760000003</v>
      </c>
      <c r="E6696" s="200">
        <v>80086</v>
      </c>
    </row>
    <row r="6697" spans="2:5" x14ac:dyDescent="0.2">
      <c r="B6697" s="197" t="s">
        <v>4572</v>
      </c>
      <c r="C6697" s="198">
        <v>11.54169139</v>
      </c>
      <c r="D6697" s="209">
        <v>42.730248349999997</v>
      </c>
      <c r="E6697" s="200">
        <v>53028</v>
      </c>
    </row>
    <row r="6698" spans="2:5" x14ac:dyDescent="0.2">
      <c r="B6698" s="195" t="s">
        <v>1936</v>
      </c>
      <c r="C6698" s="196">
        <v>9.1174315799999999</v>
      </c>
      <c r="D6698" s="208">
        <v>45.575199079999997</v>
      </c>
      <c r="E6698" s="200">
        <v>15206</v>
      </c>
    </row>
    <row r="6699" spans="2:5" x14ac:dyDescent="0.2">
      <c r="B6699" s="195" t="s">
        <v>2893</v>
      </c>
      <c r="C6699" s="196">
        <v>11.13247907</v>
      </c>
      <c r="D6699" s="208">
        <v>46.492158070000002</v>
      </c>
      <c r="E6699" s="200">
        <v>21118</v>
      </c>
    </row>
    <row r="6700" spans="2:5" x14ac:dyDescent="0.2">
      <c r="B6700" s="195" t="s">
        <v>2866</v>
      </c>
      <c r="C6700" s="196">
        <v>10.90957203</v>
      </c>
      <c r="D6700" s="208">
        <v>46.705395410000001</v>
      </c>
      <c r="E6700" s="200">
        <v>21091</v>
      </c>
    </row>
    <row r="6701" spans="2:5" x14ac:dyDescent="0.2">
      <c r="B6701" s="195" t="s">
        <v>7413</v>
      </c>
      <c r="C6701" s="196">
        <v>8.6114680099999994</v>
      </c>
      <c r="D6701" s="208">
        <v>40.080642930000003</v>
      </c>
      <c r="E6701" s="200">
        <v>95053</v>
      </c>
    </row>
    <row r="6702" spans="2:5" x14ac:dyDescent="0.2">
      <c r="B6702" s="197" t="s">
        <v>5411</v>
      </c>
      <c r="C6702" s="198">
        <v>15.205015619999999</v>
      </c>
      <c r="D6702" s="209">
        <v>40.741332610000001</v>
      </c>
      <c r="E6702" s="200">
        <v>64098</v>
      </c>
    </row>
    <row r="6703" spans="2:5" x14ac:dyDescent="0.2">
      <c r="B6703" s="195" t="s">
        <v>2377</v>
      </c>
      <c r="C6703" s="196">
        <v>10.177160280000001</v>
      </c>
      <c r="D6703" s="208">
        <v>45.243613920000001</v>
      </c>
      <c r="E6703" s="200">
        <v>17177</v>
      </c>
    </row>
    <row r="6704" spans="2:5" x14ac:dyDescent="0.2">
      <c r="B6704" s="197" t="s">
        <v>4211</v>
      </c>
      <c r="C6704" s="198">
        <v>13.217780169999999</v>
      </c>
      <c r="D6704" s="209">
        <v>43.71482786</v>
      </c>
      <c r="E6704" s="200">
        <v>42045</v>
      </c>
    </row>
    <row r="6705" spans="2:5" x14ac:dyDescent="0.2">
      <c r="B6705" s="195" t="s">
        <v>7414</v>
      </c>
      <c r="C6705" s="196">
        <v>8.9395485899999994</v>
      </c>
      <c r="D6705" s="208">
        <v>39.821637039999999</v>
      </c>
      <c r="E6705" s="200">
        <v>95054</v>
      </c>
    </row>
    <row r="6706" spans="2:5" x14ac:dyDescent="0.2">
      <c r="B6706" s="195" t="s">
        <v>6313</v>
      </c>
      <c r="C6706" s="196">
        <v>16.289725579999999</v>
      </c>
      <c r="D6706" s="208">
        <v>40.143536189999999</v>
      </c>
      <c r="E6706" s="200">
        <v>76085</v>
      </c>
    </row>
    <row r="6707" spans="2:5" x14ac:dyDescent="0.2">
      <c r="B6707" s="195" t="s">
        <v>1723</v>
      </c>
      <c r="C6707" s="196">
        <v>9.1073260499999993</v>
      </c>
      <c r="D6707" s="208">
        <v>45.76332515</v>
      </c>
      <c r="E6707" s="200">
        <v>13212</v>
      </c>
    </row>
    <row r="6708" spans="2:5" x14ac:dyDescent="0.2">
      <c r="B6708" s="195" t="s">
        <v>7666</v>
      </c>
      <c r="C6708" s="196">
        <v>9.5935847899999995</v>
      </c>
      <c r="D6708" s="208">
        <v>45.147249100000003</v>
      </c>
      <c r="E6708" s="200">
        <v>98053</v>
      </c>
    </row>
    <row r="6709" spans="2:5" x14ac:dyDescent="0.2">
      <c r="B6709" s="195" t="s">
        <v>7415</v>
      </c>
      <c r="C6709" s="196">
        <v>8.5562870400000008</v>
      </c>
      <c r="D6709" s="208">
        <v>40.212436369999999</v>
      </c>
      <c r="E6709" s="200">
        <v>95055</v>
      </c>
    </row>
    <row r="6710" spans="2:5" x14ac:dyDescent="0.2">
      <c r="B6710" s="195" t="s">
        <v>7143</v>
      </c>
      <c r="C6710" s="196">
        <v>8.5952649700000006</v>
      </c>
      <c r="D6710" s="208">
        <v>40.788143699999999</v>
      </c>
      <c r="E6710" s="200">
        <v>90067</v>
      </c>
    </row>
    <row r="6711" spans="2:5" x14ac:dyDescent="0.2">
      <c r="B6711" s="195" t="s">
        <v>8039</v>
      </c>
      <c r="C6711" s="196">
        <v>9.1320068600000006</v>
      </c>
      <c r="D6711" s="208">
        <v>39.533053750000001</v>
      </c>
      <c r="E6711" s="200">
        <v>111075</v>
      </c>
    </row>
    <row r="6712" spans="2:5" x14ac:dyDescent="0.2">
      <c r="B6712" s="197" t="s">
        <v>5972</v>
      </c>
      <c r="C6712" s="198">
        <v>14.61903343</v>
      </c>
      <c r="D6712" s="209">
        <v>41.407116360000003</v>
      </c>
      <c r="E6712" s="200">
        <v>70075</v>
      </c>
    </row>
    <row r="6713" spans="2:5" x14ac:dyDescent="0.2">
      <c r="B6713" s="195" t="s">
        <v>7298</v>
      </c>
      <c r="C6713" s="196">
        <v>12.826580829999999</v>
      </c>
      <c r="D6713" s="208">
        <v>46.166214609999997</v>
      </c>
      <c r="E6713" s="200">
        <v>93042</v>
      </c>
    </row>
    <row r="6714" spans="2:5" x14ac:dyDescent="0.2">
      <c r="B6714" s="197" t="s">
        <v>4347</v>
      </c>
      <c r="C6714" s="198">
        <v>10.228437720000001</v>
      </c>
      <c r="D6714" s="209">
        <v>43.99518964</v>
      </c>
      <c r="E6714" s="200">
        <v>46028</v>
      </c>
    </row>
    <row r="6715" spans="2:5" x14ac:dyDescent="0.2">
      <c r="B6715" s="195" t="s">
        <v>8040</v>
      </c>
      <c r="C6715" s="196">
        <v>9.1569200199999994</v>
      </c>
      <c r="D6715" s="208">
        <v>39.373542899999997</v>
      </c>
      <c r="E6715" s="200">
        <v>111076</v>
      </c>
    </row>
    <row r="6716" spans="2:5" x14ac:dyDescent="0.2">
      <c r="B6716" s="195" t="s">
        <v>7898</v>
      </c>
      <c r="C6716" s="196">
        <v>9.2017659399999996</v>
      </c>
      <c r="D6716" s="208">
        <v>45.650212570000001</v>
      </c>
      <c r="E6716" s="200">
        <v>108039</v>
      </c>
    </row>
    <row r="6717" spans="2:5" x14ac:dyDescent="0.2">
      <c r="B6717" s="195" t="s">
        <v>3333</v>
      </c>
      <c r="C6717" s="196">
        <v>11.84358065</v>
      </c>
      <c r="D6717" s="208">
        <v>45.988786410000003</v>
      </c>
      <c r="E6717" s="200">
        <v>25055</v>
      </c>
    </row>
    <row r="6718" spans="2:5" x14ac:dyDescent="0.2">
      <c r="B6718" s="195" t="s">
        <v>2688</v>
      </c>
      <c r="C6718" s="196">
        <v>9.7047882600000008</v>
      </c>
      <c r="D6718" s="208">
        <v>45.428115560000002</v>
      </c>
      <c r="E6718" s="200">
        <v>19094</v>
      </c>
    </row>
    <row r="6719" spans="2:5" x14ac:dyDescent="0.2">
      <c r="B6719" s="195" t="s">
        <v>2149</v>
      </c>
      <c r="C6719" s="196">
        <v>9.7176421600000005</v>
      </c>
      <c r="D6719" s="208">
        <v>45.68353578</v>
      </c>
      <c r="E6719" s="200">
        <v>16198</v>
      </c>
    </row>
    <row r="6720" spans="2:5" x14ac:dyDescent="0.2">
      <c r="B6720" s="195" t="s">
        <v>2150</v>
      </c>
      <c r="C6720" s="196">
        <v>9.7300914499999998</v>
      </c>
      <c r="D6720" s="208">
        <v>45.871383719999997</v>
      </c>
      <c r="E6720" s="200">
        <v>16199</v>
      </c>
    </row>
    <row r="6721" spans="2:5" x14ac:dyDescent="0.2">
      <c r="B6721" s="197" t="s">
        <v>5412</v>
      </c>
      <c r="C6721" s="198">
        <v>14.87230746</v>
      </c>
      <c r="D6721" s="209">
        <v>40.855189729999999</v>
      </c>
      <c r="E6721" s="200">
        <v>64099</v>
      </c>
    </row>
    <row r="6722" spans="2:5" x14ac:dyDescent="0.2">
      <c r="B6722" s="195" t="s">
        <v>2378</v>
      </c>
      <c r="C6722" s="196">
        <v>10.36886737</v>
      </c>
      <c r="D6722" s="208">
        <v>45.561743980000003</v>
      </c>
      <c r="E6722" s="200">
        <v>17178</v>
      </c>
    </row>
    <row r="6723" spans="2:5" x14ac:dyDescent="0.2">
      <c r="B6723" s="195" t="s">
        <v>2768</v>
      </c>
      <c r="C6723" s="196">
        <v>11.298969100000001</v>
      </c>
      <c r="D6723" s="208">
        <v>45.00602954</v>
      </c>
      <c r="E6723" s="200">
        <v>20061</v>
      </c>
    </row>
    <row r="6724" spans="2:5" x14ac:dyDescent="0.2">
      <c r="B6724" s="197" t="s">
        <v>4945</v>
      </c>
      <c r="C6724" s="198">
        <v>12.983831950000001</v>
      </c>
      <c r="D6724" s="209">
        <v>41.54973365</v>
      </c>
      <c r="E6724" s="200">
        <v>59027</v>
      </c>
    </row>
    <row r="6725" spans="2:5" x14ac:dyDescent="0.2">
      <c r="B6725" s="195" t="s">
        <v>3429</v>
      </c>
      <c r="C6725" s="196">
        <v>12.131825149999999</v>
      </c>
      <c r="D6725" s="208">
        <v>45.872769150000003</v>
      </c>
      <c r="E6725" s="200">
        <v>26080</v>
      </c>
    </row>
    <row r="6726" spans="2:5" x14ac:dyDescent="0.2">
      <c r="B6726" s="195" t="s">
        <v>1806</v>
      </c>
      <c r="C6726" s="196">
        <v>10.20332533</v>
      </c>
      <c r="D6726" s="208">
        <v>46.225108460000001</v>
      </c>
      <c r="E6726" s="200">
        <v>14059</v>
      </c>
    </row>
    <row r="6727" spans="2:5" x14ac:dyDescent="0.2">
      <c r="B6727" s="195" t="s">
        <v>942</v>
      </c>
      <c r="C6727" s="196">
        <v>8.2597236600000006</v>
      </c>
      <c r="D6727" s="208">
        <v>44.55375446</v>
      </c>
      <c r="E6727" s="200">
        <v>5104</v>
      </c>
    </row>
    <row r="6728" spans="2:5" x14ac:dyDescent="0.2">
      <c r="B6728" s="195" t="s">
        <v>6497</v>
      </c>
      <c r="C6728" s="196">
        <v>16.126121980000001</v>
      </c>
      <c r="D6728" s="208">
        <v>39.090039230000002</v>
      </c>
      <c r="E6728" s="200">
        <v>78140</v>
      </c>
    </row>
    <row r="6729" spans="2:5" x14ac:dyDescent="0.2">
      <c r="B6729" s="197" t="s">
        <v>4212</v>
      </c>
      <c r="C6729" s="198">
        <v>13.03777268</v>
      </c>
      <c r="D6729" s="209">
        <v>43.542579600000003</v>
      </c>
      <c r="E6729" s="200">
        <v>42046</v>
      </c>
    </row>
    <row r="6730" spans="2:5" x14ac:dyDescent="0.2">
      <c r="B6730" s="195" t="s">
        <v>1417</v>
      </c>
      <c r="C6730" s="196">
        <v>8.9360449899999992</v>
      </c>
      <c r="D6730" s="208">
        <v>44.507849630000003</v>
      </c>
      <c r="E6730" s="200">
        <v>10058</v>
      </c>
    </row>
    <row r="6731" spans="2:5" x14ac:dyDescent="0.2">
      <c r="B6731" s="195" t="s">
        <v>7770</v>
      </c>
      <c r="C6731" s="196">
        <v>16.326946499999998</v>
      </c>
      <c r="D6731" s="208">
        <v>38.57357167</v>
      </c>
      <c r="E6731" s="200">
        <v>102037</v>
      </c>
    </row>
    <row r="6732" spans="2:5" x14ac:dyDescent="0.2">
      <c r="B6732" s="197" t="s">
        <v>4213</v>
      </c>
      <c r="C6732" s="198">
        <v>13.014832609999999</v>
      </c>
      <c r="D6732" s="209">
        <v>43.447579959999999</v>
      </c>
      <c r="E6732" s="200">
        <v>42047</v>
      </c>
    </row>
    <row r="6733" spans="2:5" x14ac:dyDescent="0.2">
      <c r="B6733" s="197" t="s">
        <v>4162</v>
      </c>
      <c r="C6733" s="198">
        <v>12.77061803</v>
      </c>
      <c r="D6733" s="209">
        <v>43.490850379999998</v>
      </c>
      <c r="E6733" s="200">
        <v>41061</v>
      </c>
    </row>
    <row r="6734" spans="2:5" x14ac:dyDescent="0.2">
      <c r="B6734" s="197" t="s">
        <v>6032</v>
      </c>
      <c r="C6734" s="198">
        <v>15.161946909999999</v>
      </c>
      <c r="D6734" s="209">
        <v>41.810081459999999</v>
      </c>
      <c r="E6734" s="200">
        <v>71053</v>
      </c>
    </row>
    <row r="6735" spans="2:5" x14ac:dyDescent="0.2">
      <c r="B6735" s="195" t="s">
        <v>6962</v>
      </c>
      <c r="C6735" s="196">
        <v>13.88250841</v>
      </c>
      <c r="D6735" s="208">
        <v>37.456537410000003</v>
      </c>
      <c r="E6735" s="200">
        <v>85018</v>
      </c>
    </row>
    <row r="6736" spans="2:5" x14ac:dyDescent="0.2">
      <c r="B6736" s="195" t="s">
        <v>809</v>
      </c>
      <c r="C6736" s="196">
        <v>8.0006132599999997</v>
      </c>
      <c r="D6736" s="208">
        <v>44.609221920000003</v>
      </c>
      <c r="E6736" s="200">
        <v>4218</v>
      </c>
    </row>
    <row r="6737" spans="2:5" x14ac:dyDescent="0.2">
      <c r="B6737" s="195" t="s">
        <v>1118</v>
      </c>
      <c r="C6737" s="196">
        <v>8.2818605999999999</v>
      </c>
      <c r="D6737" s="208">
        <v>45.100741249999999</v>
      </c>
      <c r="E6737" s="200">
        <v>6159</v>
      </c>
    </row>
    <row r="6738" spans="2:5" x14ac:dyDescent="0.2">
      <c r="B6738" s="195" t="s">
        <v>8041</v>
      </c>
      <c r="C6738" s="196">
        <v>8.9212849700000003</v>
      </c>
      <c r="D6738" s="208">
        <v>39.42465473</v>
      </c>
      <c r="E6738" s="200">
        <v>111077</v>
      </c>
    </row>
    <row r="6739" spans="2:5" x14ac:dyDescent="0.2">
      <c r="B6739" s="197" t="s">
        <v>3985</v>
      </c>
      <c r="C6739" s="198">
        <v>10.790190170000001</v>
      </c>
      <c r="D6739" s="209">
        <v>44.421235639999999</v>
      </c>
      <c r="E6739" s="200">
        <v>36042</v>
      </c>
    </row>
    <row r="6740" spans="2:5" x14ac:dyDescent="0.2">
      <c r="B6740" s="197" t="s">
        <v>5573</v>
      </c>
      <c r="C6740" s="198">
        <v>15.032285740000001</v>
      </c>
      <c r="D6740" s="209">
        <v>40.244541519999999</v>
      </c>
      <c r="E6740" s="200">
        <v>65139</v>
      </c>
    </row>
    <row r="6741" spans="2:5" x14ac:dyDescent="0.2">
      <c r="B6741" s="197" t="s">
        <v>5787</v>
      </c>
      <c r="C6741" s="198">
        <v>14.093694409999999</v>
      </c>
      <c r="D6741" s="209">
        <v>42.24771535</v>
      </c>
      <c r="E6741" s="200">
        <v>68040</v>
      </c>
    </row>
    <row r="6742" spans="2:5" x14ac:dyDescent="0.2">
      <c r="B6742" s="197" t="s">
        <v>4264</v>
      </c>
      <c r="C6742" s="198">
        <v>13.18937283</v>
      </c>
      <c r="D6742" s="209">
        <v>43.176919640000001</v>
      </c>
      <c r="E6742" s="200">
        <v>43051</v>
      </c>
    </row>
    <row r="6743" spans="2:5" x14ac:dyDescent="0.2">
      <c r="B6743" s="197" t="s">
        <v>5302</v>
      </c>
      <c r="C6743" s="198">
        <v>13.89310828</v>
      </c>
      <c r="D6743" s="209">
        <v>40.71185886</v>
      </c>
      <c r="E6743" s="200">
        <v>63078</v>
      </c>
    </row>
    <row r="6744" spans="2:5" x14ac:dyDescent="0.2">
      <c r="B6744" s="195" t="s">
        <v>6575</v>
      </c>
      <c r="C6744" s="196">
        <v>16.418074860000001</v>
      </c>
      <c r="D6744" s="208">
        <v>39.012588719999997</v>
      </c>
      <c r="E6744" s="200">
        <v>79129</v>
      </c>
    </row>
    <row r="6745" spans="2:5" x14ac:dyDescent="0.2">
      <c r="B6745" s="195" t="s">
        <v>6677</v>
      </c>
      <c r="C6745" s="196">
        <v>16.10156868</v>
      </c>
      <c r="D6745" s="208">
        <v>38.5127728</v>
      </c>
      <c r="E6745" s="200">
        <v>80087</v>
      </c>
    </row>
    <row r="6746" spans="2:5" x14ac:dyDescent="0.2">
      <c r="B6746" s="195" t="s">
        <v>2769</v>
      </c>
      <c r="C6746" s="196">
        <v>11.079810630000001</v>
      </c>
      <c r="D6746" s="208">
        <v>45.065652389999997</v>
      </c>
      <c r="E6746" s="200">
        <v>20062</v>
      </c>
    </row>
    <row r="6747" spans="2:5" x14ac:dyDescent="0.2">
      <c r="B6747" s="197" t="s">
        <v>4265</v>
      </c>
      <c r="C6747" s="198">
        <v>12.952022599999999</v>
      </c>
      <c r="D6747" s="209">
        <v>43.071846530000002</v>
      </c>
      <c r="E6747" s="200">
        <v>43052</v>
      </c>
    </row>
    <row r="6748" spans="2:5" x14ac:dyDescent="0.2">
      <c r="B6748" s="195" t="s">
        <v>810</v>
      </c>
      <c r="C6748" s="196">
        <v>8.0576619199999993</v>
      </c>
      <c r="D6748" s="208">
        <v>44.560918129999997</v>
      </c>
      <c r="E6748" s="200">
        <v>4219</v>
      </c>
    </row>
    <row r="6749" spans="2:5" x14ac:dyDescent="0.2">
      <c r="B6749" s="197" t="s">
        <v>4370</v>
      </c>
      <c r="C6749" s="198">
        <v>10.83198084</v>
      </c>
      <c r="D6749" s="209">
        <v>43.90559434</v>
      </c>
      <c r="E6749" s="200">
        <v>47020</v>
      </c>
    </row>
    <row r="6750" spans="2:5" x14ac:dyDescent="0.2">
      <c r="B6750" s="195" t="s">
        <v>1119</v>
      </c>
      <c r="C6750" s="196">
        <v>8.8589916399999993</v>
      </c>
      <c r="D6750" s="208">
        <v>44.719470659999999</v>
      </c>
      <c r="E6750" s="200">
        <v>6160</v>
      </c>
    </row>
    <row r="6751" spans="2:5" x14ac:dyDescent="0.2">
      <c r="B6751" s="195" t="s">
        <v>493</v>
      </c>
      <c r="C6751" s="196">
        <v>8.3114752599999999</v>
      </c>
      <c r="D6751" s="208">
        <v>45.686149319999998</v>
      </c>
      <c r="E6751" s="200">
        <v>2137</v>
      </c>
    </row>
    <row r="6752" spans="2:5" x14ac:dyDescent="0.2">
      <c r="B6752" s="197" t="s">
        <v>5574</v>
      </c>
      <c r="C6752" s="198">
        <v>15.187803450000001</v>
      </c>
      <c r="D6752" s="209">
        <v>40.581188310000002</v>
      </c>
      <c r="E6752" s="200">
        <v>65140</v>
      </c>
    </row>
    <row r="6753" spans="2:5" x14ac:dyDescent="0.2">
      <c r="B6753" s="195" t="s">
        <v>8042</v>
      </c>
      <c r="C6753" s="196">
        <v>8.9750018199999992</v>
      </c>
      <c r="D6753" s="208">
        <v>39.492715599999997</v>
      </c>
      <c r="E6753" s="200">
        <v>111078</v>
      </c>
    </row>
    <row r="6754" spans="2:5" x14ac:dyDescent="0.2">
      <c r="B6754" s="195" t="s">
        <v>8043</v>
      </c>
      <c r="C6754" s="196">
        <v>9.1475911599999993</v>
      </c>
      <c r="D6754" s="208">
        <v>39.701202369999997</v>
      </c>
      <c r="E6754" s="200">
        <v>111079</v>
      </c>
    </row>
    <row r="6755" spans="2:5" x14ac:dyDescent="0.2">
      <c r="B6755" s="197" t="s">
        <v>5022</v>
      </c>
      <c r="C6755" s="198">
        <v>13.096547279999999</v>
      </c>
      <c r="D6755" s="209">
        <v>41.84066558</v>
      </c>
      <c r="E6755" s="200">
        <v>60071</v>
      </c>
    </row>
    <row r="6756" spans="2:5" x14ac:dyDescent="0.2">
      <c r="B6756" s="195" t="s">
        <v>6576</v>
      </c>
      <c r="C6756" s="196">
        <v>16.725613160000002</v>
      </c>
      <c r="D6756" s="208">
        <v>39.012151789999997</v>
      </c>
      <c r="E6756" s="200">
        <v>79130</v>
      </c>
    </row>
    <row r="6757" spans="2:5" x14ac:dyDescent="0.2">
      <c r="B6757" s="195" t="s">
        <v>7952</v>
      </c>
      <c r="C6757" s="196">
        <v>13.4921849</v>
      </c>
      <c r="D6757" s="208">
        <v>43.080781029999997</v>
      </c>
      <c r="E6757" s="200">
        <v>109038</v>
      </c>
    </row>
    <row r="6758" spans="2:5" x14ac:dyDescent="0.2">
      <c r="B6758" s="197" t="s">
        <v>5130</v>
      </c>
      <c r="C6758" s="198">
        <v>13.93278984</v>
      </c>
      <c r="D6758" s="209">
        <v>41.243113809999997</v>
      </c>
      <c r="E6758" s="200">
        <v>61088</v>
      </c>
    </row>
    <row r="6759" spans="2:5" x14ac:dyDescent="0.2">
      <c r="B6759" s="197" t="s">
        <v>5575</v>
      </c>
      <c r="C6759" s="198">
        <v>15.075272630000001</v>
      </c>
      <c r="D6759" s="209">
        <v>40.25928966</v>
      </c>
      <c r="E6759" s="200">
        <v>65141</v>
      </c>
    </row>
    <row r="6760" spans="2:5" x14ac:dyDescent="0.2">
      <c r="B6760" s="195" t="s">
        <v>943</v>
      </c>
      <c r="C6760" s="196">
        <v>8.3378292599999995</v>
      </c>
      <c r="D6760" s="208">
        <v>44.668940669999998</v>
      </c>
      <c r="E6760" s="200">
        <v>5105</v>
      </c>
    </row>
    <row r="6761" spans="2:5" x14ac:dyDescent="0.2">
      <c r="B6761" s="195" t="s">
        <v>7357</v>
      </c>
      <c r="C6761" s="196">
        <v>14.33197303</v>
      </c>
      <c r="D6761" s="208">
        <v>41.638352470000001</v>
      </c>
      <c r="E6761" s="200">
        <v>94049</v>
      </c>
    </row>
    <row r="6762" spans="2:5" x14ac:dyDescent="0.2">
      <c r="B6762" s="195" t="s">
        <v>1454</v>
      </c>
      <c r="C6762" s="196">
        <v>9.6757240200000005</v>
      </c>
      <c r="D6762" s="208">
        <v>44.293995170000002</v>
      </c>
      <c r="E6762" s="200">
        <v>11028</v>
      </c>
    </row>
    <row r="6763" spans="2:5" x14ac:dyDescent="0.2">
      <c r="B6763" s="197" t="s">
        <v>4504</v>
      </c>
      <c r="C6763" s="198">
        <v>12.29696916</v>
      </c>
      <c r="D6763" s="209">
        <v>43.708416710000002</v>
      </c>
      <c r="E6763" s="200">
        <v>51035</v>
      </c>
    </row>
    <row r="6764" spans="2:5" x14ac:dyDescent="0.2">
      <c r="B6764" s="195" t="s">
        <v>2867</v>
      </c>
      <c r="C6764" s="196">
        <v>12.350315350000001</v>
      </c>
      <c r="D6764" s="208">
        <v>46.702095270000001</v>
      </c>
      <c r="E6764" s="200">
        <v>21092</v>
      </c>
    </row>
    <row r="6765" spans="2:5" x14ac:dyDescent="0.2">
      <c r="B6765" s="195" t="s">
        <v>7299</v>
      </c>
      <c r="C6765" s="196">
        <v>12.816515280000001</v>
      </c>
      <c r="D6765" s="208">
        <v>45.848574739999997</v>
      </c>
      <c r="E6765" s="200">
        <v>93043</v>
      </c>
    </row>
    <row r="6766" spans="2:5" x14ac:dyDescent="0.2">
      <c r="B6766" s="195" t="s">
        <v>1576</v>
      </c>
      <c r="C6766" s="196">
        <v>8.6316423499999999</v>
      </c>
      <c r="D6766" s="208">
        <v>45.723793620000002</v>
      </c>
      <c r="E6766" s="200">
        <v>12120</v>
      </c>
    </row>
    <row r="6767" spans="2:5" x14ac:dyDescent="0.2">
      <c r="B6767" s="195" t="s">
        <v>7358</v>
      </c>
      <c r="C6767" s="196">
        <v>14.077356549999999</v>
      </c>
      <c r="D6767" s="208">
        <v>41.421085300000001</v>
      </c>
      <c r="E6767" s="200">
        <v>94050</v>
      </c>
    </row>
    <row r="6768" spans="2:5" x14ac:dyDescent="0.2">
      <c r="B6768" s="195" t="s">
        <v>2689</v>
      </c>
      <c r="C6768" s="196">
        <v>9.9167082400000002</v>
      </c>
      <c r="D6768" s="208">
        <v>45.175502940000001</v>
      </c>
      <c r="E6768" s="200">
        <v>19095</v>
      </c>
    </row>
    <row r="6769" spans="2:5" x14ac:dyDescent="0.2">
      <c r="B6769" s="197" t="s">
        <v>4409</v>
      </c>
      <c r="C6769" s="198">
        <v>11.198427730000001</v>
      </c>
      <c r="D6769" s="209">
        <v>43.832190439999998</v>
      </c>
      <c r="E6769" s="200">
        <v>48043</v>
      </c>
    </row>
    <row r="6770" spans="2:5" x14ac:dyDescent="0.2">
      <c r="B6770" s="195" t="s">
        <v>1937</v>
      </c>
      <c r="C6770" s="196">
        <v>9.2365124600000001</v>
      </c>
      <c r="D6770" s="208">
        <v>45.533529620000003</v>
      </c>
      <c r="E6770" s="200">
        <v>15209</v>
      </c>
    </row>
    <row r="6771" spans="2:5" x14ac:dyDescent="0.2">
      <c r="B6771" s="197" t="s">
        <v>3986</v>
      </c>
      <c r="C6771" s="198">
        <v>10.771381079999999</v>
      </c>
      <c r="D6771" s="209">
        <v>44.230148200000002</v>
      </c>
      <c r="E6771" s="200">
        <v>36043</v>
      </c>
    </row>
    <row r="6772" spans="2:5" x14ac:dyDescent="0.2">
      <c r="B6772" s="195" t="s">
        <v>1418</v>
      </c>
      <c r="C6772" s="196">
        <v>9.3931623500000008</v>
      </c>
      <c r="D6772" s="208">
        <v>44.269900540000002</v>
      </c>
      <c r="E6772" s="200">
        <v>10059</v>
      </c>
    </row>
    <row r="6773" spans="2:5" x14ac:dyDescent="0.2">
      <c r="B6773" s="195" t="s">
        <v>364</v>
      </c>
      <c r="C6773" s="196">
        <v>6.8765510799999996</v>
      </c>
      <c r="D6773" s="208">
        <v>44.957648859999999</v>
      </c>
      <c r="E6773" s="200">
        <v>1263</v>
      </c>
    </row>
    <row r="6774" spans="2:5" x14ac:dyDescent="0.2">
      <c r="B6774" s="195" t="s">
        <v>7251</v>
      </c>
      <c r="C6774" s="196">
        <v>9.0919459800000002</v>
      </c>
      <c r="D6774" s="208">
        <v>39.300318709999999</v>
      </c>
      <c r="E6774" s="200">
        <v>92074</v>
      </c>
    </row>
    <row r="6775" spans="2:5" x14ac:dyDescent="0.2">
      <c r="B6775" s="195" t="s">
        <v>1938</v>
      </c>
      <c r="C6775" s="196">
        <v>9.3868813400000004</v>
      </c>
      <c r="D6775" s="208">
        <v>45.454685169999998</v>
      </c>
      <c r="E6775" s="200">
        <v>15210</v>
      </c>
    </row>
    <row r="6776" spans="2:5" x14ac:dyDescent="0.2">
      <c r="B6776" s="197" t="s">
        <v>5023</v>
      </c>
      <c r="C6776" s="198">
        <v>13.85022232</v>
      </c>
      <c r="D6776" s="209">
        <v>41.670280509999998</v>
      </c>
      <c r="E6776" s="200">
        <v>60072</v>
      </c>
    </row>
    <row r="6777" spans="2:5" x14ac:dyDescent="0.2">
      <c r="B6777" s="195" t="s">
        <v>944</v>
      </c>
      <c r="C6777" s="196">
        <v>8.1128920099999995</v>
      </c>
      <c r="D6777" s="208">
        <v>44.964089399999999</v>
      </c>
      <c r="E6777" s="200">
        <v>5106</v>
      </c>
    </row>
    <row r="6778" spans="2:5" x14ac:dyDescent="0.2">
      <c r="B6778" s="195" t="s">
        <v>1939</v>
      </c>
      <c r="C6778" s="196">
        <v>9.0567743400000005</v>
      </c>
      <c r="D6778" s="208">
        <v>45.480741510000001</v>
      </c>
      <c r="E6778" s="200">
        <v>15211</v>
      </c>
    </row>
    <row r="6779" spans="2:5" x14ac:dyDescent="0.2">
      <c r="B6779" s="195" t="s">
        <v>365</v>
      </c>
      <c r="C6779" s="196">
        <v>7.9922308700000002</v>
      </c>
      <c r="D6779" s="208">
        <v>45.404899829999998</v>
      </c>
      <c r="E6779" s="200">
        <v>1264</v>
      </c>
    </row>
    <row r="6780" spans="2:5" x14ac:dyDescent="0.2">
      <c r="B6780" s="195" t="s">
        <v>7252</v>
      </c>
      <c r="C6780" s="196">
        <v>9.1840255400000004</v>
      </c>
      <c r="D6780" s="208">
        <v>39.291784540000002</v>
      </c>
      <c r="E6780" s="200">
        <v>92075</v>
      </c>
    </row>
    <row r="6781" spans="2:5" x14ac:dyDescent="0.2">
      <c r="B6781" s="195" t="s">
        <v>366</v>
      </c>
      <c r="C6781" s="196">
        <v>7.7712400700000002</v>
      </c>
      <c r="D6781" s="208">
        <v>45.136988930000001</v>
      </c>
      <c r="E6781" s="200">
        <v>1265</v>
      </c>
    </row>
    <row r="6782" spans="2:5" x14ac:dyDescent="0.2">
      <c r="B6782" s="195" t="s">
        <v>367</v>
      </c>
      <c r="C6782" s="196">
        <v>7.8317209999999999</v>
      </c>
      <c r="D6782" s="208">
        <v>45.54810664</v>
      </c>
      <c r="E6782" s="200">
        <v>1266</v>
      </c>
    </row>
    <row r="6783" spans="2:5" x14ac:dyDescent="0.2">
      <c r="B6783" s="195" t="s">
        <v>6577</v>
      </c>
      <c r="C6783" s="196">
        <v>16.513303969999999</v>
      </c>
      <c r="D6783" s="208">
        <v>38.914138199999996</v>
      </c>
      <c r="E6783" s="200">
        <v>79131</v>
      </c>
    </row>
    <row r="6784" spans="2:5" x14ac:dyDescent="0.2">
      <c r="B6784" s="195" t="s">
        <v>8044</v>
      </c>
      <c r="C6784" s="196">
        <v>8.9397590299999994</v>
      </c>
      <c r="D6784" s="208">
        <v>39.723729120000002</v>
      </c>
      <c r="E6784" s="200">
        <v>111080</v>
      </c>
    </row>
    <row r="6785" spans="2:5" x14ac:dyDescent="0.2">
      <c r="B6785" s="195" t="s">
        <v>8045</v>
      </c>
      <c r="C6785" s="196">
        <v>9.3240645000000004</v>
      </c>
      <c r="D6785" s="208">
        <v>39.839749089999998</v>
      </c>
      <c r="E6785" s="200">
        <v>111081</v>
      </c>
    </row>
    <row r="6786" spans="2:5" x14ac:dyDescent="0.2">
      <c r="B6786" s="195" t="s">
        <v>8046</v>
      </c>
      <c r="C6786" s="196">
        <v>9.2384815699999994</v>
      </c>
      <c r="D6786" s="208">
        <v>39.867960799999999</v>
      </c>
      <c r="E6786" s="200">
        <v>111082</v>
      </c>
    </row>
    <row r="6787" spans="2:5" x14ac:dyDescent="0.2">
      <c r="B6787" s="195" t="s">
        <v>7899</v>
      </c>
      <c r="C6787" s="196">
        <v>9.1385121399999996</v>
      </c>
      <c r="D6787" s="208">
        <v>45.64735185</v>
      </c>
      <c r="E6787" s="200">
        <v>108040</v>
      </c>
    </row>
    <row r="6788" spans="2:5" x14ac:dyDescent="0.2">
      <c r="B6788" s="195" t="s">
        <v>1120</v>
      </c>
      <c r="C6788" s="196">
        <v>8.5727296800000001</v>
      </c>
      <c r="D6788" s="208">
        <v>44.785586790000004</v>
      </c>
      <c r="E6788" s="200">
        <v>6161</v>
      </c>
    </row>
    <row r="6789" spans="2:5" x14ac:dyDescent="0.2">
      <c r="B6789" s="197" t="s">
        <v>4946</v>
      </c>
      <c r="C6789" s="198">
        <v>13.058768130000001</v>
      </c>
      <c r="D6789" s="209">
        <v>41.49794258</v>
      </c>
      <c r="E6789" s="200">
        <v>59028</v>
      </c>
    </row>
    <row r="6790" spans="2:5" x14ac:dyDescent="0.2">
      <c r="B6790" s="195" t="s">
        <v>3015</v>
      </c>
      <c r="C6790" s="196">
        <v>11.11547195</v>
      </c>
      <c r="D6790" s="208">
        <v>46.337168239999997</v>
      </c>
      <c r="E6790" s="200">
        <v>22173</v>
      </c>
    </row>
    <row r="6791" spans="2:5" x14ac:dyDescent="0.2">
      <c r="B6791" s="197" t="s">
        <v>3807</v>
      </c>
      <c r="C6791" s="198">
        <v>13.7495744</v>
      </c>
      <c r="D6791" s="209">
        <v>45.736577709999999</v>
      </c>
      <c r="E6791" s="200">
        <v>32005</v>
      </c>
    </row>
    <row r="6792" spans="2:5" x14ac:dyDescent="0.2">
      <c r="B6792" s="197" t="s">
        <v>5024</v>
      </c>
      <c r="C6792" s="198">
        <v>13.149785769999999</v>
      </c>
      <c r="D6792" s="209">
        <v>41.670724540000002</v>
      </c>
      <c r="E6792" s="200">
        <v>60073</v>
      </c>
    </row>
    <row r="6793" spans="2:5" x14ac:dyDescent="0.2">
      <c r="B6793" s="195" t="s">
        <v>7416</v>
      </c>
      <c r="C6793" s="196">
        <v>8.6361543699999999</v>
      </c>
      <c r="D6793" s="208">
        <v>39.948741570000003</v>
      </c>
      <c r="E6793" s="200">
        <v>95056</v>
      </c>
    </row>
    <row r="6794" spans="2:5" x14ac:dyDescent="0.2">
      <c r="B6794" s="195" t="s">
        <v>7417</v>
      </c>
      <c r="C6794" s="196">
        <v>8.7596183399999994</v>
      </c>
      <c r="D6794" s="208">
        <v>39.920194539999997</v>
      </c>
      <c r="E6794" s="200">
        <v>95057</v>
      </c>
    </row>
    <row r="6795" spans="2:5" x14ac:dyDescent="0.2">
      <c r="B6795" s="197" t="s">
        <v>5576</v>
      </c>
      <c r="C6795" s="198">
        <v>14.69362433</v>
      </c>
      <c r="D6795" s="209">
        <v>40.800986199999997</v>
      </c>
      <c r="E6795" s="200">
        <v>65142</v>
      </c>
    </row>
    <row r="6796" spans="2:5" x14ac:dyDescent="0.2">
      <c r="B6796" s="195" t="s">
        <v>7436</v>
      </c>
      <c r="C6796" s="196">
        <v>8.7617624299999992</v>
      </c>
      <c r="D6796" s="208">
        <v>39.926427930000003</v>
      </c>
      <c r="E6796" s="200">
        <v>95076</v>
      </c>
    </row>
    <row r="6797" spans="2:5" x14ac:dyDescent="0.2">
      <c r="B6797" s="197" t="s">
        <v>5577</v>
      </c>
      <c r="C6797" s="198">
        <v>15.305955409999999</v>
      </c>
      <c r="D6797" s="209">
        <v>40.559339289999997</v>
      </c>
      <c r="E6797" s="200">
        <v>65143</v>
      </c>
    </row>
    <row r="6798" spans="2:5" x14ac:dyDescent="0.2">
      <c r="B6798" s="195" t="s">
        <v>6943</v>
      </c>
      <c r="C6798" s="196">
        <v>13.42004274</v>
      </c>
      <c r="D6798" s="208">
        <v>37.336484570000003</v>
      </c>
      <c r="E6798" s="200">
        <v>84042</v>
      </c>
    </row>
    <row r="6799" spans="2:5" x14ac:dyDescent="0.2">
      <c r="B6799" s="195" t="s">
        <v>8047</v>
      </c>
      <c r="C6799" s="196">
        <v>8.8894328599999994</v>
      </c>
      <c r="D6799" s="208">
        <v>39.669973220000003</v>
      </c>
      <c r="E6799" s="200">
        <v>111083</v>
      </c>
    </row>
    <row r="6800" spans="2:5" x14ac:dyDescent="0.2">
      <c r="B6800" s="195" t="s">
        <v>6678</v>
      </c>
      <c r="C6800" s="196">
        <v>16.297589609999999</v>
      </c>
      <c r="D6800" s="208">
        <v>38.268700189999997</v>
      </c>
      <c r="E6800" s="200">
        <v>80088</v>
      </c>
    </row>
    <row r="6801" spans="2:5" x14ac:dyDescent="0.2">
      <c r="B6801" s="197" t="s">
        <v>4539</v>
      </c>
      <c r="C6801" s="198">
        <v>11.33190988</v>
      </c>
      <c r="D6801" s="209">
        <v>43.318163740000003</v>
      </c>
      <c r="E6801" s="200">
        <v>52032</v>
      </c>
    </row>
    <row r="6802" spans="2:5" x14ac:dyDescent="0.2">
      <c r="B6802" s="197" t="s">
        <v>4621</v>
      </c>
      <c r="C6802" s="198">
        <v>12.74076941</v>
      </c>
      <c r="D6802" s="209">
        <v>43.331283599999999</v>
      </c>
      <c r="E6802" s="200">
        <v>54049</v>
      </c>
    </row>
    <row r="6803" spans="2:5" x14ac:dyDescent="0.2">
      <c r="B6803" s="197" t="s">
        <v>4410</v>
      </c>
      <c r="C6803" s="198">
        <v>11.09755773</v>
      </c>
      <c r="D6803" s="209">
        <v>43.782388070000003</v>
      </c>
      <c r="E6803" s="200">
        <v>48044</v>
      </c>
    </row>
    <row r="6804" spans="2:5" x14ac:dyDescent="0.2">
      <c r="B6804" s="195" t="s">
        <v>2868</v>
      </c>
      <c r="C6804" s="196">
        <v>10.773141730000001</v>
      </c>
      <c r="D6804" s="208">
        <v>46.627931349999997</v>
      </c>
      <c r="E6804" s="200">
        <v>21093</v>
      </c>
    </row>
    <row r="6805" spans="2:5" x14ac:dyDescent="0.2">
      <c r="B6805" s="195" t="s">
        <v>7224</v>
      </c>
      <c r="C6805" s="196">
        <v>8.8894501600000009</v>
      </c>
      <c r="D6805" s="208">
        <v>40.290449799999998</v>
      </c>
      <c r="E6805" s="200">
        <v>91083</v>
      </c>
    </row>
    <row r="6806" spans="2:5" x14ac:dyDescent="0.2">
      <c r="B6806" s="195" t="s">
        <v>3430</v>
      </c>
      <c r="C6806" s="196">
        <v>12.29875466</v>
      </c>
      <c r="D6806" s="208">
        <v>45.655052230000003</v>
      </c>
      <c r="E6806" s="200">
        <v>26081</v>
      </c>
    </row>
    <row r="6807" spans="2:5" x14ac:dyDescent="0.2">
      <c r="B6807" s="195" t="s">
        <v>7144</v>
      </c>
      <c r="C6807" s="196">
        <v>8.7255667300000006</v>
      </c>
      <c r="D6807" s="208">
        <v>40.57724022</v>
      </c>
      <c r="E6807" s="200">
        <v>90068</v>
      </c>
    </row>
    <row r="6808" spans="2:5" x14ac:dyDescent="0.2">
      <c r="B6808" s="195" t="s">
        <v>8048</v>
      </c>
      <c r="C6808" s="196">
        <v>8.8089329900000006</v>
      </c>
      <c r="D6808" s="208">
        <v>39.29994078</v>
      </c>
      <c r="E6808" s="200">
        <v>111084</v>
      </c>
    </row>
    <row r="6809" spans="2:5" x14ac:dyDescent="0.2">
      <c r="B6809" s="195" t="s">
        <v>8049</v>
      </c>
      <c r="C6809" s="196">
        <v>9.2958748900000003</v>
      </c>
      <c r="D6809" s="208">
        <v>39.517483820000002</v>
      </c>
      <c r="E6809" s="200">
        <v>111085</v>
      </c>
    </row>
    <row r="6810" spans="2:5" x14ac:dyDescent="0.2">
      <c r="B6810" s="197" t="s">
        <v>4354</v>
      </c>
      <c r="C6810" s="198">
        <v>10.3024</v>
      </c>
      <c r="D6810" s="209">
        <v>44.225000000000001</v>
      </c>
      <c r="E6810" s="200">
        <v>46037</v>
      </c>
    </row>
    <row r="6811" spans="2:5" x14ac:dyDescent="0.2">
      <c r="B6811" s="195" t="s">
        <v>578</v>
      </c>
      <c r="C6811" s="196">
        <v>8.4405271200000005</v>
      </c>
      <c r="D6811" s="208">
        <v>45.520454829999998</v>
      </c>
      <c r="E6811" s="200">
        <v>3138</v>
      </c>
    </row>
    <row r="6812" spans="2:5" x14ac:dyDescent="0.2">
      <c r="B6812" s="195" t="s">
        <v>1121</v>
      </c>
      <c r="C6812" s="196">
        <v>8.6710128199999996</v>
      </c>
      <c r="D6812" s="208">
        <v>44.685572239999999</v>
      </c>
      <c r="E6812" s="200">
        <v>6162</v>
      </c>
    </row>
    <row r="6813" spans="2:5" x14ac:dyDescent="0.2">
      <c r="B6813" s="195" t="s">
        <v>2551</v>
      </c>
      <c r="C6813" s="196">
        <v>8.9481786700000008</v>
      </c>
      <c r="D6813" s="208">
        <v>45.039965729999999</v>
      </c>
      <c r="E6813" s="200">
        <v>18149</v>
      </c>
    </row>
    <row r="6814" spans="2:5" x14ac:dyDescent="0.2">
      <c r="B6814" s="197" t="s">
        <v>5740</v>
      </c>
      <c r="C6814" s="198">
        <v>14.113955860000001</v>
      </c>
      <c r="D6814" s="209">
        <v>42.55680778</v>
      </c>
      <c r="E6814" s="200">
        <v>67040</v>
      </c>
    </row>
    <row r="6815" spans="2:5" x14ac:dyDescent="0.2">
      <c r="B6815" s="195" t="s">
        <v>7418</v>
      </c>
      <c r="C6815" s="196">
        <v>8.8296250300000008</v>
      </c>
      <c r="D6815" s="208">
        <v>39.719288210000002</v>
      </c>
      <c r="E6815" s="200">
        <v>95058</v>
      </c>
    </row>
    <row r="6816" spans="2:5" x14ac:dyDescent="0.2">
      <c r="B6816" s="195" t="s">
        <v>7419</v>
      </c>
      <c r="C6816" s="196">
        <v>8.6909047099999999</v>
      </c>
      <c r="D6816" s="208">
        <v>39.930337000000002</v>
      </c>
      <c r="E6816" s="200">
        <v>95059</v>
      </c>
    </row>
    <row r="6817" spans="2:5" x14ac:dyDescent="0.2">
      <c r="B6817" s="195" t="s">
        <v>7771</v>
      </c>
      <c r="C6817" s="196">
        <v>16.33826797</v>
      </c>
      <c r="D6817" s="208">
        <v>38.610801559999999</v>
      </c>
      <c r="E6817" s="200">
        <v>102038</v>
      </c>
    </row>
    <row r="6818" spans="2:5" x14ac:dyDescent="0.2">
      <c r="B6818" s="195" t="s">
        <v>6578</v>
      </c>
      <c r="C6818" s="196">
        <v>16.646167200000001</v>
      </c>
      <c r="D6818" s="208">
        <v>38.955258460000003</v>
      </c>
      <c r="E6818" s="200">
        <v>79133</v>
      </c>
    </row>
    <row r="6819" spans="2:5" x14ac:dyDescent="0.2">
      <c r="B6819" s="195" t="s">
        <v>6888</v>
      </c>
      <c r="C6819" s="196">
        <v>14.84952801</v>
      </c>
      <c r="D6819" s="208">
        <v>38.083237349999997</v>
      </c>
      <c r="E6819" s="200">
        <v>83095</v>
      </c>
    </row>
    <row r="6820" spans="2:5" x14ac:dyDescent="0.2">
      <c r="B6820" s="197" t="s">
        <v>4540</v>
      </c>
      <c r="C6820" s="198">
        <v>11.73606159</v>
      </c>
      <c r="D6820" s="209">
        <v>43.212391060000002</v>
      </c>
      <c r="E6820" s="200">
        <v>52033</v>
      </c>
    </row>
    <row r="6821" spans="2:5" x14ac:dyDescent="0.2">
      <c r="B6821" s="195" t="s">
        <v>7225</v>
      </c>
      <c r="C6821" s="196">
        <v>8.6593907600000009</v>
      </c>
      <c r="D6821" s="208">
        <v>40.296074179999998</v>
      </c>
      <c r="E6821" s="200">
        <v>91084</v>
      </c>
    </row>
    <row r="6822" spans="2:5" x14ac:dyDescent="0.2">
      <c r="B6822" s="195" t="s">
        <v>7420</v>
      </c>
      <c r="C6822" s="196">
        <v>8.9063630800000002</v>
      </c>
      <c r="D6822" s="208">
        <v>39.752471870000001</v>
      </c>
      <c r="E6822" s="200">
        <v>95060</v>
      </c>
    </row>
    <row r="6823" spans="2:5" x14ac:dyDescent="0.2">
      <c r="B6823" s="195" t="s">
        <v>811</v>
      </c>
      <c r="C6823" s="196">
        <v>8.0215608500000002</v>
      </c>
      <c r="D6823" s="208">
        <v>44.599483169999999</v>
      </c>
      <c r="E6823" s="200">
        <v>4220</v>
      </c>
    </row>
    <row r="6824" spans="2:5" x14ac:dyDescent="0.2">
      <c r="B6824" s="195" t="s">
        <v>7226</v>
      </c>
      <c r="C6824" s="196">
        <v>9.6942834700000002</v>
      </c>
      <c r="D6824" s="208">
        <v>40.575008490000002</v>
      </c>
      <c r="E6824" s="200">
        <v>91085</v>
      </c>
    </row>
    <row r="6825" spans="2:5" x14ac:dyDescent="0.2">
      <c r="B6825" s="195" t="s">
        <v>7253</v>
      </c>
      <c r="C6825" s="196">
        <v>9.2055323900000001</v>
      </c>
      <c r="D6825" s="208">
        <v>39.297491669999999</v>
      </c>
      <c r="E6825" s="200">
        <v>92080</v>
      </c>
    </row>
    <row r="6826" spans="2:5" x14ac:dyDescent="0.2">
      <c r="B6826" s="195" t="s">
        <v>6679</v>
      </c>
      <c r="C6826" s="196">
        <v>15.877415320000001</v>
      </c>
      <c r="D6826" s="208">
        <v>38.26350265</v>
      </c>
      <c r="E6826" s="200">
        <v>80089</v>
      </c>
    </row>
    <row r="6827" spans="2:5" x14ac:dyDescent="0.2">
      <c r="B6827" s="195" t="s">
        <v>7072</v>
      </c>
      <c r="C6827" s="196">
        <v>15.293332400000001</v>
      </c>
      <c r="D6827" s="208">
        <v>37.05991685</v>
      </c>
      <c r="E6827" s="200">
        <v>89017</v>
      </c>
    </row>
    <row r="6828" spans="2:5" x14ac:dyDescent="0.2">
      <c r="B6828" s="197" t="s">
        <v>5413</v>
      </c>
      <c r="C6828" s="198">
        <v>14.628824529999999</v>
      </c>
      <c r="D6828" s="209">
        <v>40.947684959999997</v>
      </c>
      <c r="E6828" s="200">
        <v>64100</v>
      </c>
    </row>
    <row r="6829" spans="2:5" x14ac:dyDescent="0.2">
      <c r="B6829" s="195" t="s">
        <v>7421</v>
      </c>
      <c r="C6829" s="196">
        <v>8.7748754000000009</v>
      </c>
      <c r="D6829" s="208">
        <v>39.71281218</v>
      </c>
      <c r="E6829" s="200">
        <v>95061</v>
      </c>
    </row>
    <row r="6830" spans="2:5" x14ac:dyDescent="0.2">
      <c r="B6830" s="195" t="s">
        <v>2379</v>
      </c>
      <c r="C6830" s="196">
        <v>10.60946835</v>
      </c>
      <c r="D6830" s="208">
        <v>45.46231487</v>
      </c>
      <c r="E6830" s="200">
        <v>17179</v>
      </c>
    </row>
    <row r="6831" spans="2:5" x14ac:dyDescent="0.2">
      <c r="B6831" s="197" t="s">
        <v>4214</v>
      </c>
      <c r="C6831" s="198">
        <v>13.61604009</v>
      </c>
      <c r="D6831" s="209">
        <v>43.526018739999998</v>
      </c>
      <c r="E6831" s="200">
        <v>42048</v>
      </c>
    </row>
    <row r="6832" spans="2:5" x14ac:dyDescent="0.2">
      <c r="B6832" s="195" t="s">
        <v>7598</v>
      </c>
      <c r="C6832" s="196">
        <v>9.3236466</v>
      </c>
      <c r="D6832" s="208">
        <v>45.772546259999999</v>
      </c>
      <c r="E6832" s="200">
        <v>97075</v>
      </c>
    </row>
    <row r="6833" spans="2:5" x14ac:dyDescent="0.2">
      <c r="B6833" s="195" t="s">
        <v>7599</v>
      </c>
      <c r="C6833" s="196">
        <v>9.3338629100000006</v>
      </c>
      <c r="D6833" s="208">
        <v>45.735277619999998</v>
      </c>
      <c r="E6833" s="200">
        <v>97076</v>
      </c>
    </row>
    <row r="6834" spans="2:5" x14ac:dyDescent="0.2">
      <c r="B6834" s="197" t="s">
        <v>3900</v>
      </c>
      <c r="C6834" s="198">
        <v>10.2591</v>
      </c>
      <c r="D6834" s="209">
        <v>44.958300000000001</v>
      </c>
      <c r="E6834" s="200">
        <v>34049</v>
      </c>
    </row>
    <row r="6835" spans="2:5" x14ac:dyDescent="0.2">
      <c r="B6835" s="195" t="s">
        <v>8050</v>
      </c>
      <c r="C6835" s="196">
        <v>9.1851295999999998</v>
      </c>
      <c r="D6835" s="208">
        <v>39.59920717</v>
      </c>
      <c r="E6835" s="200">
        <v>111086</v>
      </c>
    </row>
    <row r="6836" spans="2:5" x14ac:dyDescent="0.2">
      <c r="B6836" s="195" t="s">
        <v>2552</v>
      </c>
      <c r="C6836" s="196">
        <v>9.1987248699999995</v>
      </c>
      <c r="D6836" s="208">
        <v>45.32016711</v>
      </c>
      <c r="E6836" s="200">
        <v>18150</v>
      </c>
    </row>
    <row r="6837" spans="2:5" x14ac:dyDescent="0.2">
      <c r="B6837" s="195" t="s">
        <v>579</v>
      </c>
      <c r="C6837" s="196">
        <v>8.4373334</v>
      </c>
      <c r="D6837" s="208">
        <v>45.577346310000003</v>
      </c>
      <c r="E6837" s="200">
        <v>3139</v>
      </c>
    </row>
    <row r="6838" spans="2:5" x14ac:dyDescent="0.2">
      <c r="B6838" s="195" t="s">
        <v>2869</v>
      </c>
      <c r="C6838" s="196">
        <v>10.58533678</v>
      </c>
      <c r="D6838" s="208">
        <v>46.664227590000003</v>
      </c>
      <c r="E6838" s="200">
        <v>21094</v>
      </c>
    </row>
    <row r="6839" spans="2:5" x14ac:dyDescent="0.2">
      <c r="B6839" s="195" t="s">
        <v>7953</v>
      </c>
      <c r="C6839" s="196">
        <v>13.44547478</v>
      </c>
      <c r="D6839" s="208">
        <v>43.004451549999999</v>
      </c>
      <c r="E6839" s="200">
        <v>109039</v>
      </c>
    </row>
    <row r="6840" spans="2:5" x14ac:dyDescent="0.2">
      <c r="B6840" s="195" t="s">
        <v>3148</v>
      </c>
      <c r="C6840" s="196">
        <v>11.24862237</v>
      </c>
      <c r="D6840" s="208">
        <v>45.422615720000003</v>
      </c>
      <c r="E6840" s="200">
        <v>23081</v>
      </c>
    </row>
    <row r="6841" spans="2:5" x14ac:dyDescent="0.2">
      <c r="B6841" s="197" t="s">
        <v>3750</v>
      </c>
      <c r="C6841" s="198">
        <v>12.82351225</v>
      </c>
      <c r="D6841" s="209">
        <v>46.403359969999997</v>
      </c>
      <c r="E6841" s="200">
        <v>30110</v>
      </c>
    </row>
    <row r="6842" spans="2:5" x14ac:dyDescent="0.2">
      <c r="B6842" s="195" t="s">
        <v>7438</v>
      </c>
      <c r="C6842" s="196">
        <v>8.8771931599999991</v>
      </c>
      <c r="D6842" s="208">
        <v>40.129021160000001</v>
      </c>
      <c r="E6842" s="200">
        <v>95078</v>
      </c>
    </row>
    <row r="6843" spans="2:5" x14ac:dyDescent="0.2">
      <c r="B6843" s="197" t="s">
        <v>4114</v>
      </c>
      <c r="C6843" s="198">
        <v>12.30013583</v>
      </c>
      <c r="D6843" s="209">
        <v>44.004882600000002</v>
      </c>
      <c r="E6843" s="200">
        <v>40046</v>
      </c>
    </row>
    <row r="6844" spans="2:5" x14ac:dyDescent="0.2">
      <c r="B6844" s="195" t="s">
        <v>6207</v>
      </c>
      <c r="C6844" s="196">
        <v>18.19941365</v>
      </c>
      <c r="D6844" s="208">
        <v>40.146234399999997</v>
      </c>
      <c r="E6844" s="200">
        <v>75075</v>
      </c>
    </row>
    <row r="6845" spans="2:5" x14ac:dyDescent="0.2">
      <c r="B6845" s="195" t="s">
        <v>945</v>
      </c>
      <c r="C6845" s="196">
        <v>8.0781247999999994</v>
      </c>
      <c r="D6845" s="208">
        <v>44.997431079999998</v>
      </c>
      <c r="E6845" s="200">
        <v>5107</v>
      </c>
    </row>
    <row r="6846" spans="2:5" x14ac:dyDescent="0.2">
      <c r="B6846" s="195" t="s">
        <v>2380</v>
      </c>
      <c r="C6846" s="196">
        <v>10.51363282</v>
      </c>
      <c r="D6846" s="208">
        <v>45.536671409999997</v>
      </c>
      <c r="E6846" s="200">
        <v>17180</v>
      </c>
    </row>
    <row r="6847" spans="2:5" x14ac:dyDescent="0.2">
      <c r="B6847" s="195" t="s">
        <v>3264</v>
      </c>
      <c r="C6847" s="196">
        <v>11.717996230000001</v>
      </c>
      <c r="D6847" s="208">
        <v>45.816918350000002</v>
      </c>
      <c r="E6847" s="200">
        <v>24101</v>
      </c>
    </row>
    <row r="6848" spans="2:5" x14ac:dyDescent="0.2">
      <c r="B6848" s="195" t="s">
        <v>7073</v>
      </c>
      <c r="C6848" s="196">
        <v>15.119099609999999</v>
      </c>
      <c r="D6848" s="208">
        <v>37.10124313</v>
      </c>
      <c r="E6848" s="200">
        <v>89018</v>
      </c>
    </row>
    <row r="6849" spans="2:5" x14ac:dyDescent="0.2">
      <c r="B6849" s="195" t="s">
        <v>1940</v>
      </c>
      <c r="C6849" s="196">
        <v>9.0795197000000005</v>
      </c>
      <c r="D6849" s="208">
        <v>45.616772449999999</v>
      </c>
      <c r="E6849" s="200">
        <v>15213</v>
      </c>
    </row>
    <row r="6850" spans="2:5" x14ac:dyDescent="0.2">
      <c r="B6850" s="197" t="s">
        <v>4086</v>
      </c>
      <c r="C6850" s="198">
        <v>11.843752540000001</v>
      </c>
      <c r="D6850" s="209">
        <v>44.360170930000002</v>
      </c>
      <c r="E6850" s="200">
        <v>39018</v>
      </c>
    </row>
    <row r="6851" spans="2:5" x14ac:dyDescent="0.2">
      <c r="B6851" s="195" t="s">
        <v>2690</v>
      </c>
      <c r="C6851" s="196">
        <v>10.357086799999999</v>
      </c>
      <c r="D6851" s="208">
        <v>45.081260270000001</v>
      </c>
      <c r="E6851" s="200">
        <v>19096</v>
      </c>
    </row>
    <row r="6852" spans="2:5" x14ac:dyDescent="0.2">
      <c r="B6852" s="195" t="s">
        <v>7422</v>
      </c>
      <c r="C6852" s="196">
        <v>8.6707583699999997</v>
      </c>
      <c r="D6852" s="208">
        <v>39.953157670000003</v>
      </c>
      <c r="E6852" s="200">
        <v>95062</v>
      </c>
    </row>
    <row r="6853" spans="2:5" x14ac:dyDescent="0.2">
      <c r="B6853" s="195" t="s">
        <v>1724</v>
      </c>
      <c r="C6853" s="196">
        <v>8.9348349900000006</v>
      </c>
      <c r="D6853" s="208">
        <v>45.792340439999997</v>
      </c>
      <c r="E6853" s="200">
        <v>13215</v>
      </c>
    </row>
    <row r="6854" spans="2:5" x14ac:dyDescent="0.2">
      <c r="B6854" s="195" t="s">
        <v>1577</v>
      </c>
      <c r="C6854" s="196">
        <v>8.8134669999999993</v>
      </c>
      <c r="D6854" s="208">
        <v>45.720569169999997</v>
      </c>
      <c r="E6854" s="200">
        <v>12121</v>
      </c>
    </row>
    <row r="6855" spans="2:5" x14ac:dyDescent="0.2">
      <c r="B6855" s="195" t="s">
        <v>1578</v>
      </c>
      <c r="C6855" s="196">
        <v>8.8873411600000001</v>
      </c>
      <c r="D6855" s="208">
        <v>45.653596290000003</v>
      </c>
      <c r="E6855" s="200">
        <v>12122</v>
      </c>
    </row>
    <row r="6856" spans="2:5" x14ac:dyDescent="0.2">
      <c r="B6856" s="195" t="s">
        <v>1281</v>
      </c>
      <c r="C6856" s="196">
        <v>7.6540795599999996</v>
      </c>
      <c r="D6856" s="208">
        <v>43.826722820000001</v>
      </c>
      <c r="E6856" s="200">
        <v>8058</v>
      </c>
    </row>
    <row r="6857" spans="2:5" x14ac:dyDescent="0.2">
      <c r="B6857" s="195" t="s">
        <v>8051</v>
      </c>
      <c r="C6857" s="196">
        <v>9.1813478899999996</v>
      </c>
      <c r="D6857" s="208">
        <v>39.348137909999998</v>
      </c>
      <c r="E6857" s="200">
        <v>111087</v>
      </c>
    </row>
    <row r="6858" spans="2:5" x14ac:dyDescent="0.2">
      <c r="B6858" s="195" t="s">
        <v>1122</v>
      </c>
      <c r="C6858" s="196">
        <v>8.5077096500000007</v>
      </c>
      <c r="D6858" s="208">
        <v>44.919761520000002</v>
      </c>
      <c r="E6858" s="200">
        <v>6163</v>
      </c>
    </row>
    <row r="6859" spans="2:5" x14ac:dyDescent="0.2">
      <c r="B6859" s="195" t="s">
        <v>3573</v>
      </c>
      <c r="C6859" s="196">
        <v>11.742254170000001</v>
      </c>
      <c r="D6859" s="208">
        <v>45.177733510000003</v>
      </c>
      <c r="E6859" s="200">
        <v>28087</v>
      </c>
    </row>
    <row r="6860" spans="2:5" x14ac:dyDescent="0.2">
      <c r="B6860" s="195" t="s">
        <v>6208</v>
      </c>
      <c r="C6860" s="196">
        <v>18.207194449999999</v>
      </c>
      <c r="D6860" s="208">
        <v>40.187580930000003</v>
      </c>
      <c r="E6860" s="200">
        <v>75076</v>
      </c>
    </row>
    <row r="6861" spans="2:5" x14ac:dyDescent="0.2">
      <c r="B6861" s="195" t="s">
        <v>2770</v>
      </c>
      <c r="C6861" s="196">
        <v>10.57297894</v>
      </c>
      <c r="D6861" s="208">
        <v>45.371812990000002</v>
      </c>
      <c r="E6861" s="200">
        <v>20063</v>
      </c>
    </row>
    <row r="6862" spans="2:5" x14ac:dyDescent="0.2">
      <c r="B6862" s="197" t="s">
        <v>3987</v>
      </c>
      <c r="C6862" s="198">
        <v>10.92473124</v>
      </c>
      <c r="D6862" s="209">
        <v>44.738140119999997</v>
      </c>
      <c r="E6862" s="200">
        <v>36044</v>
      </c>
    </row>
    <row r="6863" spans="2:5" x14ac:dyDescent="0.2">
      <c r="B6863" s="197" t="s">
        <v>3889</v>
      </c>
      <c r="C6863" s="198">
        <v>9.9794019200000008</v>
      </c>
      <c r="D6863" s="209">
        <v>44.615110029999997</v>
      </c>
      <c r="E6863" s="200">
        <v>34035</v>
      </c>
    </row>
    <row r="6864" spans="2:5" x14ac:dyDescent="0.2">
      <c r="B6864" s="197" t="s">
        <v>5414</v>
      </c>
      <c r="C6864" s="198">
        <v>14.846506229999999</v>
      </c>
      <c r="D6864" s="209">
        <v>40.830560290000001</v>
      </c>
      <c r="E6864" s="200">
        <v>64101</v>
      </c>
    </row>
    <row r="6865" spans="2:5" x14ac:dyDescent="0.2">
      <c r="B6865" s="195" t="s">
        <v>1123</v>
      </c>
      <c r="C6865" s="196">
        <v>8.2818377400000003</v>
      </c>
      <c r="D6865" s="208">
        <v>45.130952039999997</v>
      </c>
      <c r="E6865" s="200">
        <v>6164</v>
      </c>
    </row>
    <row r="6866" spans="2:5" x14ac:dyDescent="0.2">
      <c r="B6866" s="197" t="s">
        <v>5219</v>
      </c>
      <c r="C6866" s="198">
        <v>14.55292382</v>
      </c>
      <c r="D6866" s="209">
        <v>41.194012970000003</v>
      </c>
      <c r="E6866" s="200">
        <v>62073</v>
      </c>
    </row>
    <row r="6867" spans="2:5" x14ac:dyDescent="0.2">
      <c r="B6867" s="195" t="s">
        <v>2151</v>
      </c>
      <c r="C6867" s="196">
        <v>10.02592875</v>
      </c>
      <c r="D6867" s="208">
        <v>45.782239689999997</v>
      </c>
      <c r="E6867" s="200">
        <v>16200</v>
      </c>
    </row>
    <row r="6868" spans="2:5" x14ac:dyDescent="0.2">
      <c r="B6868" s="195" t="s">
        <v>2199</v>
      </c>
      <c r="C6868" s="196">
        <v>9.4903090399999996</v>
      </c>
      <c r="D6868" s="208">
        <v>45.677770809999998</v>
      </c>
      <c r="E6868" s="200">
        <v>16251</v>
      </c>
    </row>
    <row r="6869" spans="2:5" x14ac:dyDescent="0.2">
      <c r="B6869" s="195" t="s">
        <v>7667</v>
      </c>
      <c r="C6869" s="196">
        <v>9.6378861600000008</v>
      </c>
      <c r="D6869" s="208">
        <v>45.146985739999998</v>
      </c>
      <c r="E6869" s="200">
        <v>98054</v>
      </c>
    </row>
    <row r="6870" spans="2:5" x14ac:dyDescent="0.2">
      <c r="B6870" s="195" t="s">
        <v>812</v>
      </c>
      <c r="C6870" s="196">
        <v>8.0114020799999999</v>
      </c>
      <c r="D6870" s="208">
        <v>44.53589341</v>
      </c>
      <c r="E6870" s="200">
        <v>4221</v>
      </c>
    </row>
    <row r="6871" spans="2:5" x14ac:dyDescent="0.2">
      <c r="B6871" s="195" t="s">
        <v>1579</v>
      </c>
      <c r="C6871" s="196">
        <v>8.7043524100000003</v>
      </c>
      <c r="D6871" s="208">
        <v>45.683776649999999</v>
      </c>
      <c r="E6871" s="200">
        <v>12123</v>
      </c>
    </row>
    <row r="6872" spans="2:5" x14ac:dyDescent="0.2">
      <c r="B6872" s="197" t="s">
        <v>5303</v>
      </c>
      <c r="C6872" s="198">
        <v>14.439751899999999</v>
      </c>
      <c r="D6872" s="209">
        <v>40.868311810000002</v>
      </c>
      <c r="E6872" s="200">
        <v>63079</v>
      </c>
    </row>
    <row r="6873" spans="2:5" x14ac:dyDescent="0.2">
      <c r="B6873" s="195" t="s">
        <v>3149</v>
      </c>
      <c r="C6873" s="196">
        <v>10.8404048</v>
      </c>
      <c r="D6873" s="208">
        <v>45.407101670000003</v>
      </c>
      <c r="E6873" s="200">
        <v>23082</v>
      </c>
    </row>
    <row r="6874" spans="2:5" x14ac:dyDescent="0.2">
      <c r="B6874" s="195" t="s">
        <v>813</v>
      </c>
      <c r="C6874" s="196">
        <v>7.7842658</v>
      </c>
      <c r="D6874" s="208">
        <v>44.771285820000003</v>
      </c>
      <c r="E6874" s="200">
        <v>4222</v>
      </c>
    </row>
    <row r="6875" spans="2:5" x14ac:dyDescent="0.2">
      <c r="B6875" s="195" t="s">
        <v>814</v>
      </c>
      <c r="C6875" s="196">
        <v>7.9055757399999997</v>
      </c>
      <c r="D6875" s="208">
        <v>44.743192559999997</v>
      </c>
      <c r="E6875" s="200">
        <v>4223</v>
      </c>
    </row>
    <row r="6876" spans="2:5" x14ac:dyDescent="0.2">
      <c r="B6876" s="195" t="s">
        <v>6963</v>
      </c>
      <c r="C6876" s="196">
        <v>13.99122294</v>
      </c>
      <c r="D6876" s="208">
        <v>37.333863389999998</v>
      </c>
      <c r="E6876" s="200">
        <v>85019</v>
      </c>
    </row>
    <row r="6877" spans="2:5" x14ac:dyDescent="0.2">
      <c r="B6877" s="195" t="s">
        <v>2553</v>
      </c>
      <c r="C6877" s="196">
        <v>9.08377546</v>
      </c>
      <c r="D6877" s="208">
        <v>45.132234840000002</v>
      </c>
      <c r="E6877" s="200">
        <v>18151</v>
      </c>
    </row>
    <row r="6878" spans="2:5" x14ac:dyDescent="0.2">
      <c r="B6878" s="195" t="s">
        <v>3150</v>
      </c>
      <c r="C6878" s="196">
        <v>10.8326653</v>
      </c>
      <c r="D6878" s="208">
        <v>45.434026979999999</v>
      </c>
      <c r="E6878" s="200">
        <v>23083</v>
      </c>
    </row>
    <row r="6879" spans="2:5" x14ac:dyDescent="0.2">
      <c r="B6879" s="195" t="s">
        <v>2691</v>
      </c>
      <c r="C6879" s="196">
        <v>9.8735602500000006</v>
      </c>
      <c r="D6879" s="208">
        <v>45.399889680000001</v>
      </c>
      <c r="E6879" s="200">
        <v>19097</v>
      </c>
    </row>
    <row r="6880" spans="2:5" x14ac:dyDescent="0.2">
      <c r="B6880" s="195" t="s">
        <v>1807</v>
      </c>
      <c r="C6880" s="196">
        <v>10.32367779</v>
      </c>
      <c r="D6880" s="208">
        <v>46.33202816</v>
      </c>
      <c r="E6880" s="200">
        <v>14060</v>
      </c>
    </row>
    <row r="6881" spans="2:5" x14ac:dyDescent="0.2">
      <c r="B6881" s="195" t="s">
        <v>1808</v>
      </c>
      <c r="C6881" s="196">
        <v>9.87147489</v>
      </c>
      <c r="D6881" s="208">
        <v>46.170992599999998</v>
      </c>
      <c r="E6881" s="200">
        <v>14061</v>
      </c>
    </row>
    <row r="6882" spans="2:5" x14ac:dyDescent="0.2">
      <c r="B6882" s="195" t="s">
        <v>2152</v>
      </c>
      <c r="C6882" s="196">
        <v>9.9898179099999993</v>
      </c>
      <c r="D6882" s="208">
        <v>45.880916169999999</v>
      </c>
      <c r="E6882" s="200">
        <v>16201</v>
      </c>
    </row>
    <row r="6883" spans="2:5" x14ac:dyDescent="0.2">
      <c r="B6883" s="195" t="s">
        <v>2381</v>
      </c>
      <c r="C6883" s="196">
        <v>10.352111949999999</v>
      </c>
      <c r="D6883" s="208">
        <v>46.163313250000002</v>
      </c>
      <c r="E6883" s="200">
        <v>17181</v>
      </c>
    </row>
    <row r="6884" spans="2:5" x14ac:dyDescent="0.2">
      <c r="B6884" s="197" t="s">
        <v>4947</v>
      </c>
      <c r="C6884" s="198">
        <v>13.24168557</v>
      </c>
      <c r="D6884" s="209">
        <v>41.414244070000002</v>
      </c>
      <c r="E6884" s="200">
        <v>59029</v>
      </c>
    </row>
    <row r="6885" spans="2:5" x14ac:dyDescent="0.2">
      <c r="B6885" s="195" t="s">
        <v>7501</v>
      </c>
      <c r="C6885" s="196">
        <v>8.1984852400000001</v>
      </c>
      <c r="D6885" s="208">
        <v>45.638978010000002</v>
      </c>
      <c r="E6885" s="200">
        <v>96062</v>
      </c>
    </row>
    <row r="6886" spans="2:5" x14ac:dyDescent="0.2">
      <c r="B6886" s="197" t="s">
        <v>5025</v>
      </c>
      <c r="C6886" s="198">
        <v>13.61362757</v>
      </c>
      <c r="D6886" s="209">
        <v>41.720080029999998</v>
      </c>
      <c r="E6886" s="200">
        <v>60074</v>
      </c>
    </row>
    <row r="6887" spans="2:5" x14ac:dyDescent="0.2">
      <c r="B6887" s="195" t="s">
        <v>3016</v>
      </c>
      <c r="C6887" s="196">
        <v>11.668812389999999</v>
      </c>
      <c r="D6887" s="208">
        <v>46.396036639999998</v>
      </c>
      <c r="E6887" s="200">
        <v>22176</v>
      </c>
    </row>
    <row r="6888" spans="2:5" x14ac:dyDescent="0.2">
      <c r="B6888" s="197" t="s">
        <v>3890</v>
      </c>
      <c r="C6888" s="198">
        <v>10.122322560000001</v>
      </c>
      <c r="D6888" s="209">
        <v>44.926897279999999</v>
      </c>
      <c r="E6888" s="200">
        <v>34036</v>
      </c>
    </row>
    <row r="6889" spans="2:5" x14ac:dyDescent="0.2">
      <c r="B6889" s="197" t="s">
        <v>4570</v>
      </c>
      <c r="C6889" s="198">
        <v>11.713829649999999</v>
      </c>
      <c r="D6889" s="209">
        <v>42.681732369999999</v>
      </c>
      <c r="E6889" s="200">
        <v>53026</v>
      </c>
    </row>
    <row r="6890" spans="2:5" x14ac:dyDescent="0.2">
      <c r="B6890" s="195" t="s">
        <v>6579</v>
      </c>
      <c r="C6890" s="196">
        <v>16.569368870000002</v>
      </c>
      <c r="D6890" s="208">
        <v>39.019403019999999</v>
      </c>
      <c r="E6890" s="200">
        <v>79134</v>
      </c>
    </row>
    <row r="6891" spans="2:5" x14ac:dyDescent="0.2">
      <c r="B6891" s="197" t="s">
        <v>5415</v>
      </c>
      <c r="C6891" s="198">
        <v>14.88709497</v>
      </c>
      <c r="D6891" s="209">
        <v>40.916850689999997</v>
      </c>
      <c r="E6891" s="200">
        <v>64102</v>
      </c>
    </row>
    <row r="6892" spans="2:5" x14ac:dyDescent="0.2">
      <c r="B6892" s="197" t="s">
        <v>3891</v>
      </c>
      <c r="C6892" s="198">
        <v>10.448347699999999</v>
      </c>
      <c r="D6892" s="209">
        <v>44.846476129999999</v>
      </c>
      <c r="E6892" s="200">
        <v>34037</v>
      </c>
    </row>
    <row r="6893" spans="2:5" x14ac:dyDescent="0.2">
      <c r="B6893" s="195" t="s">
        <v>7502</v>
      </c>
      <c r="C6893" s="196">
        <v>7.97528638</v>
      </c>
      <c r="D6893" s="208">
        <v>45.57149665</v>
      </c>
      <c r="E6893" s="200">
        <v>96063</v>
      </c>
    </row>
    <row r="6894" spans="2:5" x14ac:dyDescent="0.2">
      <c r="B6894" s="195" t="s">
        <v>7668</v>
      </c>
      <c r="C6894" s="196">
        <v>9.3668676299999998</v>
      </c>
      <c r="D6894" s="208">
        <v>45.340196290000002</v>
      </c>
      <c r="E6894" s="200">
        <v>98055</v>
      </c>
    </row>
    <row r="6895" spans="2:5" x14ac:dyDescent="0.2">
      <c r="B6895" s="195" t="s">
        <v>2692</v>
      </c>
      <c r="C6895" s="196">
        <v>9.8542566600000008</v>
      </c>
      <c r="D6895" s="208">
        <v>45.288635110000001</v>
      </c>
      <c r="E6895" s="200">
        <v>19098</v>
      </c>
    </row>
    <row r="6896" spans="2:5" x14ac:dyDescent="0.2">
      <c r="B6896" s="195" t="s">
        <v>3151</v>
      </c>
      <c r="C6896" s="196">
        <v>10.980536900000001</v>
      </c>
      <c r="D6896" s="208">
        <v>45.212028220000001</v>
      </c>
      <c r="E6896" s="200">
        <v>23084</v>
      </c>
    </row>
    <row r="6897" spans="2:5" x14ac:dyDescent="0.2">
      <c r="B6897" s="195" t="s">
        <v>7227</v>
      </c>
      <c r="C6897" s="196">
        <v>9.1037116000000005</v>
      </c>
      <c r="D6897" s="208">
        <v>40.027798699999998</v>
      </c>
      <c r="E6897" s="200">
        <v>91086</v>
      </c>
    </row>
    <row r="6898" spans="2:5" x14ac:dyDescent="0.2">
      <c r="B6898" s="195" t="s">
        <v>1419</v>
      </c>
      <c r="C6898" s="196">
        <v>9.1043651499999996</v>
      </c>
      <c r="D6898" s="208">
        <v>44.372788030000002</v>
      </c>
      <c r="E6898" s="200">
        <v>10060</v>
      </c>
    </row>
    <row r="6899" spans="2:5" x14ac:dyDescent="0.2">
      <c r="B6899" s="195" t="s">
        <v>7772</v>
      </c>
      <c r="C6899" s="196">
        <v>16.232867450000001</v>
      </c>
      <c r="D6899" s="208">
        <v>38.592245749999996</v>
      </c>
      <c r="E6899" s="200">
        <v>102039</v>
      </c>
    </row>
    <row r="6900" spans="2:5" x14ac:dyDescent="0.2">
      <c r="B6900" s="195" t="s">
        <v>7773</v>
      </c>
      <c r="C6900" s="196">
        <v>16.23011086</v>
      </c>
      <c r="D6900" s="208">
        <v>38.596453590000003</v>
      </c>
      <c r="E6900" s="200">
        <v>102040</v>
      </c>
    </row>
    <row r="6901" spans="2:5" x14ac:dyDescent="0.2">
      <c r="B6901" s="197" t="s">
        <v>4712</v>
      </c>
      <c r="C6901" s="198">
        <v>12.234722319999999</v>
      </c>
      <c r="D6901" s="209">
        <v>42.418928190000003</v>
      </c>
      <c r="E6901" s="200">
        <v>56048</v>
      </c>
    </row>
    <row r="6902" spans="2:5" x14ac:dyDescent="0.2">
      <c r="B6902" s="195" t="s">
        <v>1725</v>
      </c>
      <c r="C6902" s="196">
        <v>9.37978706</v>
      </c>
      <c r="D6902" s="208">
        <v>46.172121369999999</v>
      </c>
      <c r="E6902" s="200">
        <v>13216</v>
      </c>
    </row>
    <row r="6903" spans="2:5" x14ac:dyDescent="0.2">
      <c r="B6903" s="195" t="s">
        <v>580</v>
      </c>
      <c r="C6903" s="196">
        <v>8.4093649199999998</v>
      </c>
      <c r="D6903" s="208">
        <v>45.742269360000002</v>
      </c>
      <c r="E6903" s="200">
        <v>3140</v>
      </c>
    </row>
    <row r="6904" spans="2:5" x14ac:dyDescent="0.2">
      <c r="B6904" s="195" t="s">
        <v>2153</v>
      </c>
      <c r="C6904" s="196">
        <v>9.6625369800000005</v>
      </c>
      <c r="D6904" s="208">
        <v>45.744740210000003</v>
      </c>
      <c r="E6904" s="200">
        <v>16202</v>
      </c>
    </row>
    <row r="6905" spans="2:5" x14ac:dyDescent="0.2">
      <c r="B6905" s="195" t="s">
        <v>1726</v>
      </c>
      <c r="C6905" s="196">
        <v>9.2470767499999997</v>
      </c>
      <c r="D6905" s="208">
        <v>45.879439069999997</v>
      </c>
      <c r="E6905" s="200">
        <v>13217</v>
      </c>
    </row>
    <row r="6906" spans="2:5" x14ac:dyDescent="0.2">
      <c r="B6906" s="195" t="s">
        <v>7423</v>
      </c>
      <c r="C6906" s="196">
        <v>8.9327694700000002</v>
      </c>
      <c r="D6906" s="208">
        <v>40.10664792</v>
      </c>
      <c r="E6906" s="200">
        <v>95063</v>
      </c>
    </row>
    <row r="6907" spans="2:5" x14ac:dyDescent="0.2">
      <c r="B6907" s="197" t="s">
        <v>5304</v>
      </c>
      <c r="C6907" s="198">
        <v>14.378532979999999</v>
      </c>
      <c r="D6907" s="209">
        <v>40.628227299999999</v>
      </c>
      <c r="E6907" s="200">
        <v>63080</v>
      </c>
    </row>
    <row r="6908" spans="2:5" x14ac:dyDescent="0.2">
      <c r="B6908" s="195" t="s">
        <v>7145</v>
      </c>
      <c r="C6908" s="196">
        <v>8.57785537</v>
      </c>
      <c r="D6908" s="208">
        <v>40.796976639999997</v>
      </c>
      <c r="E6908" s="200">
        <v>90069</v>
      </c>
    </row>
    <row r="6909" spans="2:5" x14ac:dyDescent="0.2">
      <c r="B6909" s="195" t="s">
        <v>7074</v>
      </c>
      <c r="C6909" s="196">
        <v>15.032834899999999</v>
      </c>
      <c r="D6909" s="208">
        <v>37.162568739999998</v>
      </c>
      <c r="E6909" s="200">
        <v>89019</v>
      </c>
    </row>
    <row r="6910" spans="2:5" x14ac:dyDescent="0.2">
      <c r="B6910" s="195" t="s">
        <v>2693</v>
      </c>
      <c r="C6910" s="196">
        <v>10.15925599</v>
      </c>
      <c r="D6910" s="208">
        <v>45.10565613</v>
      </c>
      <c r="E6910" s="200">
        <v>19099</v>
      </c>
    </row>
    <row r="6911" spans="2:5" x14ac:dyDescent="0.2">
      <c r="B6911" s="195" t="s">
        <v>3334</v>
      </c>
      <c r="C6911" s="196">
        <v>12.073159179999999</v>
      </c>
      <c r="D6911" s="208">
        <v>46.141996259999999</v>
      </c>
      <c r="E6911" s="200">
        <v>25056</v>
      </c>
    </row>
    <row r="6912" spans="2:5" x14ac:dyDescent="0.2">
      <c r="B6912" s="195" t="s">
        <v>3265</v>
      </c>
      <c r="C6912" s="196">
        <v>11.50993774</v>
      </c>
      <c r="D6912" s="208">
        <v>45.358566109999998</v>
      </c>
      <c r="E6912" s="200">
        <v>24102</v>
      </c>
    </row>
    <row r="6913" spans="2:5" x14ac:dyDescent="0.2">
      <c r="B6913" s="195" t="s">
        <v>7503</v>
      </c>
      <c r="C6913" s="196">
        <v>8.2689895399999997</v>
      </c>
      <c r="D6913" s="208">
        <v>45.653534790000002</v>
      </c>
      <c r="E6913" s="200">
        <v>96064</v>
      </c>
    </row>
    <row r="6914" spans="2:5" x14ac:dyDescent="0.2">
      <c r="B6914" s="195" t="s">
        <v>2154</v>
      </c>
      <c r="C6914" s="196">
        <v>9.4988745699999999</v>
      </c>
      <c r="D6914" s="208">
        <v>45.705697809999997</v>
      </c>
      <c r="E6914" s="200">
        <v>16203</v>
      </c>
    </row>
    <row r="6915" spans="2:5" x14ac:dyDescent="0.2">
      <c r="B6915" s="195" t="s">
        <v>3017</v>
      </c>
      <c r="C6915" s="196">
        <v>11.31532726</v>
      </c>
      <c r="D6915" s="208">
        <v>46.221182810000002</v>
      </c>
      <c r="E6915" s="200">
        <v>22177</v>
      </c>
    </row>
    <row r="6916" spans="2:5" x14ac:dyDescent="0.2">
      <c r="B6916" s="195" t="s">
        <v>6580</v>
      </c>
      <c r="C6916" s="196">
        <v>16.549411419999998</v>
      </c>
      <c r="D6916" s="208">
        <v>38.688480669999997</v>
      </c>
      <c r="E6916" s="200">
        <v>79137</v>
      </c>
    </row>
    <row r="6917" spans="2:5" x14ac:dyDescent="0.2">
      <c r="B6917" s="195" t="s">
        <v>2155</v>
      </c>
      <c r="C6917" s="196">
        <v>10.02552685</v>
      </c>
      <c r="D6917" s="208">
        <v>45.824156219999999</v>
      </c>
      <c r="E6917" s="200">
        <v>16204</v>
      </c>
    </row>
    <row r="6918" spans="2:5" x14ac:dyDescent="0.2">
      <c r="B6918" s="195" t="s">
        <v>6581</v>
      </c>
      <c r="C6918" s="196">
        <v>16.373421579999999</v>
      </c>
      <c r="D6918" s="208">
        <v>39.08409185</v>
      </c>
      <c r="E6918" s="200">
        <v>79138</v>
      </c>
    </row>
    <row r="6919" spans="2:5" x14ac:dyDescent="0.2">
      <c r="B6919" s="195" t="s">
        <v>6582</v>
      </c>
      <c r="C6919" s="196">
        <v>16.680438689999999</v>
      </c>
      <c r="D6919" s="208">
        <v>38.94626392</v>
      </c>
      <c r="E6919" s="200">
        <v>79139</v>
      </c>
    </row>
    <row r="6920" spans="2:5" x14ac:dyDescent="0.2">
      <c r="B6920" s="195" t="s">
        <v>3335</v>
      </c>
      <c r="C6920" s="196">
        <v>12.303710819999999</v>
      </c>
      <c r="D6920" s="208">
        <v>46.203765089999997</v>
      </c>
      <c r="E6920" s="200">
        <v>25057</v>
      </c>
    </row>
    <row r="6921" spans="2:5" x14ac:dyDescent="0.2">
      <c r="B6921" s="197" t="s">
        <v>4541</v>
      </c>
      <c r="C6921" s="198">
        <v>11.22834289</v>
      </c>
      <c r="D6921" s="209">
        <v>43.280187789999999</v>
      </c>
      <c r="E6921" s="200">
        <v>52034</v>
      </c>
    </row>
    <row r="6922" spans="2:5" x14ac:dyDescent="0.2">
      <c r="B6922" s="195" t="s">
        <v>7900</v>
      </c>
      <c r="C6922" s="196">
        <v>9.2648946199999997</v>
      </c>
      <c r="D6922" s="208">
        <v>45.649361829999997</v>
      </c>
      <c r="E6922" s="200">
        <v>108041</v>
      </c>
    </row>
    <row r="6923" spans="2:5" x14ac:dyDescent="0.2">
      <c r="B6923" s="195" t="s">
        <v>3266</v>
      </c>
      <c r="C6923" s="196">
        <v>11.44311405</v>
      </c>
      <c r="D6923" s="208">
        <v>45.526589809999997</v>
      </c>
      <c r="E6923" s="200">
        <v>24103</v>
      </c>
    </row>
    <row r="6924" spans="2:5" x14ac:dyDescent="0.2">
      <c r="B6924" s="195" t="s">
        <v>3336</v>
      </c>
      <c r="C6924" s="196">
        <v>11.78655496</v>
      </c>
      <c r="D6924" s="208">
        <v>46.056589389999999</v>
      </c>
      <c r="E6924" s="200">
        <v>25058</v>
      </c>
    </row>
    <row r="6925" spans="2:5" x14ac:dyDescent="0.2">
      <c r="B6925" s="195" t="s">
        <v>581</v>
      </c>
      <c r="C6925" s="196">
        <v>8.7209774699999993</v>
      </c>
      <c r="D6925" s="208">
        <v>45.397817799999999</v>
      </c>
      <c r="E6925" s="200">
        <v>3141</v>
      </c>
    </row>
    <row r="6926" spans="2:5" x14ac:dyDescent="0.2">
      <c r="B6926" s="195" t="s">
        <v>6889</v>
      </c>
      <c r="C6926" s="196">
        <v>15.37413714</v>
      </c>
      <c r="D6926" s="208">
        <v>38.222077040000002</v>
      </c>
      <c r="E6926" s="200">
        <v>83096</v>
      </c>
    </row>
    <row r="6927" spans="2:5" x14ac:dyDescent="0.2">
      <c r="B6927" s="195" t="s">
        <v>7774</v>
      </c>
      <c r="C6927" s="196">
        <v>16.33651103</v>
      </c>
      <c r="D6927" s="208">
        <v>38.603642440000002</v>
      </c>
      <c r="E6927" s="200">
        <v>102041</v>
      </c>
    </row>
    <row r="6928" spans="2:5" x14ac:dyDescent="0.2">
      <c r="B6928" s="197" t="s">
        <v>5131</v>
      </c>
      <c r="C6928" s="198">
        <v>14.0963742</v>
      </c>
      <c r="D6928" s="209">
        <v>41.190573970000003</v>
      </c>
      <c r="E6928" s="200">
        <v>61089</v>
      </c>
    </row>
    <row r="6929" spans="2:5" x14ac:dyDescent="0.2">
      <c r="B6929" s="195" t="s">
        <v>368</v>
      </c>
      <c r="C6929" s="196">
        <v>7.5442142099999998</v>
      </c>
      <c r="D6929" s="208">
        <v>45.413300620000001</v>
      </c>
      <c r="E6929" s="200">
        <v>1267</v>
      </c>
    </row>
    <row r="6930" spans="2:5" x14ac:dyDescent="0.2">
      <c r="B6930" s="195" t="s">
        <v>6209</v>
      </c>
      <c r="C6930" s="196">
        <v>18.296083700000001</v>
      </c>
      <c r="D6930" s="208">
        <v>39.938840200000001</v>
      </c>
      <c r="E6930" s="200">
        <v>75077</v>
      </c>
    </row>
    <row r="6931" spans="2:5" x14ac:dyDescent="0.2">
      <c r="B6931" s="197" t="s">
        <v>4622</v>
      </c>
      <c r="C6931" s="198">
        <v>12.671261729999999</v>
      </c>
      <c r="D6931" s="209">
        <v>42.992509370000001</v>
      </c>
      <c r="E6931" s="200">
        <v>54050</v>
      </c>
    </row>
    <row r="6932" spans="2:5" x14ac:dyDescent="0.2">
      <c r="B6932" s="195" t="s">
        <v>6983</v>
      </c>
      <c r="C6932" s="196">
        <v>14.353371559999999</v>
      </c>
      <c r="D6932" s="208">
        <v>37.764900490000002</v>
      </c>
      <c r="E6932" s="200">
        <v>86017</v>
      </c>
    </row>
    <row r="6933" spans="2:5" x14ac:dyDescent="0.2">
      <c r="B6933" s="197" t="s">
        <v>4948</v>
      </c>
      <c r="C6933" s="198">
        <v>13.4361534</v>
      </c>
      <c r="D6933" s="209">
        <v>41.25734903</v>
      </c>
      <c r="E6933" s="200">
        <v>59030</v>
      </c>
    </row>
    <row r="6934" spans="2:5" x14ac:dyDescent="0.2">
      <c r="B6934" s="197" t="s">
        <v>5416</v>
      </c>
      <c r="C6934" s="198">
        <v>14.60282378</v>
      </c>
      <c r="D6934" s="209">
        <v>40.95191535</v>
      </c>
      <c r="E6934" s="200">
        <v>64103</v>
      </c>
    </row>
    <row r="6935" spans="2:5" x14ac:dyDescent="0.2">
      <c r="B6935" s="195" t="s">
        <v>2554</v>
      </c>
      <c r="C6935" s="196">
        <v>9.3492271299999992</v>
      </c>
      <c r="D6935" s="208">
        <v>45.113738509999997</v>
      </c>
      <c r="E6935" s="200">
        <v>18152</v>
      </c>
    </row>
    <row r="6936" spans="2:5" x14ac:dyDescent="0.2">
      <c r="B6936" s="195" t="s">
        <v>6498</v>
      </c>
      <c r="C6936" s="196">
        <v>16.308567979999999</v>
      </c>
      <c r="D6936" s="208">
        <v>39.661844139999999</v>
      </c>
      <c r="E6936" s="200">
        <v>78142</v>
      </c>
    </row>
    <row r="6937" spans="2:5" x14ac:dyDescent="0.2">
      <c r="B6937" s="195" t="s">
        <v>6499</v>
      </c>
      <c r="C6937" s="196">
        <v>16.337364919999999</v>
      </c>
      <c r="D6937" s="208">
        <v>39.297804319999997</v>
      </c>
      <c r="E6937" s="200">
        <v>78143</v>
      </c>
    </row>
    <row r="6938" spans="2:5" x14ac:dyDescent="0.2">
      <c r="B6938" s="195" t="s">
        <v>3018</v>
      </c>
      <c r="C6938" s="196">
        <v>10.736799169999999</v>
      </c>
      <c r="D6938" s="208">
        <v>46.102849980000002</v>
      </c>
      <c r="E6938" s="200">
        <v>22179</v>
      </c>
    </row>
    <row r="6939" spans="2:5" x14ac:dyDescent="0.2">
      <c r="B6939" s="195" t="s">
        <v>1124</v>
      </c>
      <c r="C6939" s="196">
        <v>8.3353026200000002</v>
      </c>
      <c r="D6939" s="208">
        <v>44.543032490000002</v>
      </c>
      <c r="E6939" s="200">
        <v>6165</v>
      </c>
    </row>
    <row r="6940" spans="2:5" x14ac:dyDescent="0.2">
      <c r="B6940" s="197" t="s">
        <v>4949</v>
      </c>
      <c r="C6940" s="198">
        <v>13.73422918</v>
      </c>
      <c r="D6940" s="209">
        <v>41.305540260000001</v>
      </c>
      <c r="E6940" s="200">
        <v>59031</v>
      </c>
    </row>
    <row r="6941" spans="2:5" x14ac:dyDescent="0.2">
      <c r="B6941" s="197" t="s">
        <v>3988</v>
      </c>
      <c r="C6941" s="198">
        <v>11.02374056</v>
      </c>
      <c r="D6941" s="209">
        <v>44.5337143</v>
      </c>
      <c r="E6941" s="200">
        <v>36045</v>
      </c>
    </row>
    <row r="6942" spans="2:5" x14ac:dyDescent="0.2">
      <c r="B6942" s="195" t="s">
        <v>7300</v>
      </c>
      <c r="C6942" s="196">
        <v>12.90567156</v>
      </c>
      <c r="D6942" s="208">
        <v>46.112118580000001</v>
      </c>
      <c r="E6942" s="200">
        <v>93044</v>
      </c>
    </row>
    <row r="6943" spans="2:5" x14ac:dyDescent="0.2">
      <c r="B6943" s="195" t="s">
        <v>7775</v>
      </c>
      <c r="C6943" s="196">
        <v>15.90583616</v>
      </c>
      <c r="D6943" s="208">
        <v>38.628552149999997</v>
      </c>
      <c r="E6943" s="200">
        <v>102042</v>
      </c>
    </row>
    <row r="6944" spans="2:5" x14ac:dyDescent="0.2">
      <c r="B6944" s="195" t="s">
        <v>2694</v>
      </c>
      <c r="C6944" s="196">
        <v>9.9282850699999994</v>
      </c>
      <c r="D6944" s="208">
        <v>45.148223389999998</v>
      </c>
      <c r="E6944" s="200">
        <v>19100</v>
      </c>
    </row>
    <row r="6945" spans="2:5" x14ac:dyDescent="0.2">
      <c r="B6945" s="195" t="s">
        <v>7962</v>
      </c>
      <c r="C6945" s="196">
        <v>16.089265350000002</v>
      </c>
      <c r="D6945" s="208">
        <v>40.969435509999997</v>
      </c>
      <c r="E6945" s="200">
        <v>110008</v>
      </c>
    </row>
    <row r="6946" spans="2:5" x14ac:dyDescent="0.2">
      <c r="B6946" s="195" t="s">
        <v>3482</v>
      </c>
      <c r="C6946" s="196">
        <v>12.16470092</v>
      </c>
      <c r="D6946" s="208">
        <v>45.491714610000002</v>
      </c>
      <c r="E6946" s="200">
        <v>27038</v>
      </c>
    </row>
    <row r="6947" spans="2:5" x14ac:dyDescent="0.2">
      <c r="B6947" s="195" t="s">
        <v>2695</v>
      </c>
      <c r="C6947" s="196">
        <v>10.516510650000001</v>
      </c>
      <c r="D6947" s="208">
        <v>45.06039475</v>
      </c>
      <c r="E6947" s="200">
        <v>19101</v>
      </c>
    </row>
    <row r="6948" spans="2:5" x14ac:dyDescent="0.2">
      <c r="B6948" s="197" t="s">
        <v>5973</v>
      </c>
      <c r="C6948" s="198">
        <v>14.487551270000001</v>
      </c>
      <c r="D6948" s="209">
        <v>41.543377710000001</v>
      </c>
      <c r="E6948" s="200">
        <v>70076</v>
      </c>
    </row>
    <row r="6949" spans="2:5" x14ac:dyDescent="0.2">
      <c r="B6949" s="195" t="s">
        <v>1125</v>
      </c>
      <c r="C6949" s="196">
        <v>8.8723824800000006</v>
      </c>
      <c r="D6949" s="208">
        <v>44.837627689999998</v>
      </c>
      <c r="E6949" s="200">
        <v>6166</v>
      </c>
    </row>
    <row r="6950" spans="2:5" x14ac:dyDescent="0.2">
      <c r="B6950" s="197" t="s">
        <v>4303</v>
      </c>
      <c r="C6950" s="198">
        <v>13.773410439999999</v>
      </c>
      <c r="D6950" s="209">
        <v>42.889338629999997</v>
      </c>
      <c r="E6950" s="200">
        <v>44071</v>
      </c>
    </row>
    <row r="6951" spans="2:5" x14ac:dyDescent="0.2">
      <c r="B6951" s="195" t="s">
        <v>2696</v>
      </c>
      <c r="C6951" s="196">
        <v>9.4924326899999993</v>
      </c>
      <c r="D6951" s="208">
        <v>45.400523679999999</v>
      </c>
      <c r="E6951" s="200">
        <v>19102</v>
      </c>
    </row>
    <row r="6952" spans="2:5" x14ac:dyDescent="0.2">
      <c r="B6952" s="195" t="s">
        <v>2156</v>
      </c>
      <c r="C6952" s="196">
        <v>9.9215424799999994</v>
      </c>
      <c r="D6952" s="208">
        <v>45.764760010000003</v>
      </c>
      <c r="E6952" s="200">
        <v>16205</v>
      </c>
    </row>
    <row r="6953" spans="2:5" x14ac:dyDescent="0.2">
      <c r="B6953" s="195" t="s">
        <v>6314</v>
      </c>
      <c r="C6953" s="196">
        <v>15.9661533</v>
      </c>
      <c r="D6953" s="208">
        <v>40.265380329999999</v>
      </c>
      <c r="E6953" s="200">
        <v>76086</v>
      </c>
    </row>
    <row r="6954" spans="2:5" x14ac:dyDescent="0.2">
      <c r="B6954" s="195" t="s">
        <v>2157</v>
      </c>
      <c r="C6954" s="196">
        <v>9.6709871700000001</v>
      </c>
      <c r="D6954" s="208">
        <v>45.582172460000002</v>
      </c>
      <c r="E6954" s="200">
        <v>16206</v>
      </c>
    </row>
    <row r="6955" spans="2:5" x14ac:dyDescent="0.2">
      <c r="B6955" s="197" t="s">
        <v>4623</v>
      </c>
      <c r="C6955" s="198">
        <v>12.73830119</v>
      </c>
      <c r="D6955" s="209">
        <v>42.73448355</v>
      </c>
      <c r="E6955" s="200">
        <v>54051</v>
      </c>
    </row>
    <row r="6956" spans="2:5" x14ac:dyDescent="0.2">
      <c r="B6956" s="197" t="s">
        <v>5788</v>
      </c>
      <c r="C6956" s="198">
        <v>14.141482760000001</v>
      </c>
      <c r="D6956" s="209">
        <v>42.455687990000001</v>
      </c>
      <c r="E6956" s="200">
        <v>68041</v>
      </c>
    </row>
    <row r="6957" spans="2:5" x14ac:dyDescent="0.2">
      <c r="B6957" s="195" t="s">
        <v>6210</v>
      </c>
      <c r="C6957" s="196">
        <v>18.363789860000001</v>
      </c>
      <c r="D6957" s="208">
        <v>40.013133510000003</v>
      </c>
      <c r="E6957" s="200">
        <v>75078</v>
      </c>
    </row>
    <row r="6958" spans="2:5" x14ac:dyDescent="0.2">
      <c r="B6958" s="195" t="s">
        <v>3019</v>
      </c>
      <c r="C6958" s="196">
        <v>11.04822748</v>
      </c>
      <c r="D6958" s="208">
        <v>46.218577250000003</v>
      </c>
      <c r="E6958" s="200">
        <v>22180</v>
      </c>
    </row>
    <row r="6959" spans="2:5" x14ac:dyDescent="0.2">
      <c r="B6959" s="195" t="s">
        <v>3020</v>
      </c>
      <c r="C6959" s="196">
        <v>11.031190560000001</v>
      </c>
      <c r="D6959" s="208">
        <v>46.237117820000002</v>
      </c>
      <c r="E6959" s="200">
        <v>22181</v>
      </c>
    </row>
    <row r="6960" spans="2:5" x14ac:dyDescent="0.2">
      <c r="B6960" s="195" t="s">
        <v>1347</v>
      </c>
      <c r="C6960" s="196">
        <v>8.4194626699999997</v>
      </c>
      <c r="D6960" s="208">
        <v>44.227171849999998</v>
      </c>
      <c r="E6960" s="200">
        <v>9057</v>
      </c>
    </row>
    <row r="6961" spans="2:5" x14ac:dyDescent="0.2">
      <c r="B6961" s="195" t="s">
        <v>3431</v>
      </c>
      <c r="C6961" s="196">
        <v>12.25929856</v>
      </c>
      <c r="D6961" s="208">
        <v>45.779428699999997</v>
      </c>
      <c r="E6961" s="200">
        <v>26082</v>
      </c>
    </row>
    <row r="6962" spans="2:5" x14ac:dyDescent="0.2">
      <c r="B6962" s="195" t="s">
        <v>1809</v>
      </c>
      <c r="C6962" s="196">
        <v>9.8644693199999995</v>
      </c>
      <c r="D6962" s="208">
        <v>46.220148559999998</v>
      </c>
      <c r="E6962" s="200">
        <v>14062</v>
      </c>
    </row>
    <row r="6963" spans="2:5" x14ac:dyDescent="0.2">
      <c r="B6963" s="195" t="s">
        <v>6583</v>
      </c>
      <c r="C6963" s="196">
        <v>16.519241019999999</v>
      </c>
      <c r="D6963" s="208">
        <v>38.781254920000002</v>
      </c>
      <c r="E6963" s="200">
        <v>79142</v>
      </c>
    </row>
    <row r="6964" spans="2:5" x14ac:dyDescent="0.2">
      <c r="B6964" s="195" t="s">
        <v>6211</v>
      </c>
      <c r="C6964" s="196">
        <v>18.045817419999999</v>
      </c>
      <c r="D6964" s="208">
        <v>40.434443119999997</v>
      </c>
      <c r="E6964" s="200">
        <v>75079</v>
      </c>
    </row>
    <row r="6965" spans="2:5" x14ac:dyDescent="0.2">
      <c r="B6965" s="197" t="s">
        <v>4215</v>
      </c>
      <c r="C6965" s="198">
        <v>13.18631858</v>
      </c>
      <c r="D6965" s="209">
        <v>43.432860750000003</v>
      </c>
      <c r="E6965" s="200">
        <v>42049</v>
      </c>
    </row>
    <row r="6966" spans="2:5" x14ac:dyDescent="0.2">
      <c r="B6966" s="195" t="s">
        <v>2697</v>
      </c>
      <c r="C6966" s="196">
        <v>10.08795842</v>
      </c>
      <c r="D6966" s="208">
        <v>45.073233080000001</v>
      </c>
      <c r="E6966" s="200">
        <v>19103</v>
      </c>
    </row>
    <row r="6967" spans="2:5" x14ac:dyDescent="0.2">
      <c r="B6967" s="195" t="s">
        <v>6680</v>
      </c>
      <c r="C6967" s="196">
        <v>16.033500920000002</v>
      </c>
      <c r="D6967" s="208">
        <v>38.00005281</v>
      </c>
      <c r="E6967" s="200">
        <v>80090</v>
      </c>
    </row>
    <row r="6968" spans="2:5" x14ac:dyDescent="0.2">
      <c r="B6968" s="195" t="s">
        <v>6584</v>
      </c>
      <c r="C6968" s="196">
        <v>16.54099411</v>
      </c>
      <c r="D6968" s="208">
        <v>38.766177640000002</v>
      </c>
      <c r="E6968" s="200">
        <v>79143</v>
      </c>
    </row>
    <row r="6969" spans="2:5" x14ac:dyDescent="0.2">
      <c r="B6969" s="195" t="s">
        <v>3574</v>
      </c>
      <c r="C6969" s="196">
        <v>11.75641414</v>
      </c>
      <c r="D6969" s="208">
        <v>45.134929870000001</v>
      </c>
      <c r="E6969" s="200">
        <v>28088</v>
      </c>
    </row>
    <row r="6970" spans="2:5" x14ac:dyDescent="0.2">
      <c r="B6970" s="197" t="s">
        <v>3800</v>
      </c>
      <c r="C6970" s="198">
        <v>13.50027729</v>
      </c>
      <c r="D6970" s="209">
        <v>45.805509190000002</v>
      </c>
      <c r="E6970" s="200">
        <v>31023</v>
      </c>
    </row>
    <row r="6971" spans="2:5" x14ac:dyDescent="0.2">
      <c r="B6971" s="197" t="s">
        <v>6112</v>
      </c>
      <c r="C6971" s="198">
        <v>17.200617210000001</v>
      </c>
      <c r="D6971" s="209">
        <v>40.563572139999998</v>
      </c>
      <c r="E6971" s="200">
        <v>73029</v>
      </c>
    </row>
    <row r="6972" spans="2:5" x14ac:dyDescent="0.2">
      <c r="B6972" s="195" t="s">
        <v>1126</v>
      </c>
      <c r="C6972" s="196">
        <v>8.8673932700000009</v>
      </c>
      <c r="D6972" s="208">
        <v>44.727258200000001</v>
      </c>
      <c r="E6972" s="200">
        <v>6167</v>
      </c>
    </row>
    <row r="6973" spans="2:5" x14ac:dyDescent="0.2">
      <c r="B6973" s="197" t="s">
        <v>4348</v>
      </c>
      <c r="C6973" s="198">
        <v>10.29563014</v>
      </c>
      <c r="D6973" s="209">
        <v>43.997115049999998</v>
      </c>
      <c r="E6973" s="200">
        <v>46030</v>
      </c>
    </row>
    <row r="6974" spans="2:5" x14ac:dyDescent="0.2">
      <c r="B6974" s="195" t="s">
        <v>1727</v>
      </c>
      <c r="C6974" s="196">
        <v>9.2772596099999998</v>
      </c>
      <c r="D6974" s="208">
        <v>46.138986019999997</v>
      </c>
      <c r="E6974" s="200">
        <v>13218</v>
      </c>
    </row>
    <row r="6975" spans="2:5" x14ac:dyDescent="0.2">
      <c r="B6975" s="195" t="s">
        <v>7776</v>
      </c>
      <c r="C6975" s="196">
        <v>16.12717322</v>
      </c>
      <c r="D6975" s="208">
        <v>38.676204519999999</v>
      </c>
      <c r="E6975" s="200">
        <v>102043</v>
      </c>
    </row>
    <row r="6976" spans="2:5" x14ac:dyDescent="0.2">
      <c r="B6976" s="195" t="s">
        <v>1348</v>
      </c>
      <c r="C6976" s="196">
        <v>8.4930780099999996</v>
      </c>
      <c r="D6976" s="208">
        <v>44.396891979999999</v>
      </c>
      <c r="E6976" s="200">
        <v>9058</v>
      </c>
    </row>
    <row r="6977" spans="2:5" x14ac:dyDescent="0.2">
      <c r="B6977" s="197" t="s">
        <v>5578</v>
      </c>
      <c r="C6977" s="198">
        <v>15.09330128</v>
      </c>
      <c r="D6977" s="209">
        <v>40.23160695</v>
      </c>
      <c r="E6977" s="200">
        <v>65144</v>
      </c>
    </row>
    <row r="6978" spans="2:5" x14ac:dyDescent="0.2">
      <c r="B6978" s="195" t="s">
        <v>1349</v>
      </c>
      <c r="C6978" s="196">
        <v>8.0593304000000003</v>
      </c>
      <c r="D6978" s="208">
        <v>44.000317850000002</v>
      </c>
      <c r="E6978" s="200">
        <v>9059</v>
      </c>
    </row>
    <row r="6979" spans="2:5" x14ac:dyDescent="0.2">
      <c r="B6979" s="195" t="s">
        <v>2870</v>
      </c>
      <c r="C6979" s="196">
        <v>10.545553590000001</v>
      </c>
      <c r="D6979" s="208">
        <v>46.597697629999999</v>
      </c>
      <c r="E6979" s="200">
        <v>21095</v>
      </c>
    </row>
    <row r="6980" spans="2:5" x14ac:dyDescent="0.2">
      <c r="B6980" s="195" t="s">
        <v>3021</v>
      </c>
      <c r="C6980" s="196">
        <v>10.853599559999999</v>
      </c>
      <c r="D6980" s="208">
        <v>46.053013380000003</v>
      </c>
      <c r="E6980" s="200">
        <v>22182</v>
      </c>
    </row>
    <row r="6981" spans="2:5" x14ac:dyDescent="0.2">
      <c r="B6981" s="195" t="s">
        <v>6212</v>
      </c>
      <c r="C6981" s="196">
        <v>18.22384546</v>
      </c>
      <c r="D6981" s="208">
        <v>40.221654520000001</v>
      </c>
      <c r="E6981" s="200">
        <v>75080</v>
      </c>
    </row>
    <row r="6982" spans="2:5" x14ac:dyDescent="0.2">
      <c r="B6982" s="195" t="s">
        <v>2158</v>
      </c>
      <c r="C6982" s="196">
        <v>9.6510248300000008</v>
      </c>
      <c r="D6982" s="208">
        <v>45.649756660000001</v>
      </c>
      <c r="E6982" s="200">
        <v>16207</v>
      </c>
    </row>
    <row r="6983" spans="2:5" x14ac:dyDescent="0.2">
      <c r="B6983" s="195" t="s">
        <v>3635</v>
      </c>
      <c r="C6983" s="196">
        <v>11.54403684</v>
      </c>
      <c r="D6983" s="208">
        <v>44.938200039999998</v>
      </c>
      <c r="E6983" s="200">
        <v>29045</v>
      </c>
    </row>
    <row r="6984" spans="2:5" x14ac:dyDescent="0.2">
      <c r="B6984" s="195" t="s">
        <v>6355</v>
      </c>
      <c r="C6984" s="196">
        <v>16.228054190000002</v>
      </c>
      <c r="D6984" s="208">
        <v>40.402500809999999</v>
      </c>
      <c r="E6984" s="200">
        <v>77027</v>
      </c>
    </row>
    <row r="6985" spans="2:5" x14ac:dyDescent="0.2">
      <c r="B6985" s="195" t="s">
        <v>6681</v>
      </c>
      <c r="C6985" s="196">
        <v>16.47047933</v>
      </c>
      <c r="D6985" s="208">
        <v>38.41820448</v>
      </c>
      <c r="E6985" s="200">
        <v>80091</v>
      </c>
    </row>
    <row r="6986" spans="2:5" x14ac:dyDescent="0.2">
      <c r="B6986" s="195" t="s">
        <v>6682</v>
      </c>
      <c r="C6986" s="196">
        <v>16.467071050000001</v>
      </c>
      <c r="D6986" s="208">
        <v>38.47560489</v>
      </c>
      <c r="E6986" s="200">
        <v>80092</v>
      </c>
    </row>
    <row r="6987" spans="2:5" x14ac:dyDescent="0.2">
      <c r="B6987" s="197" t="s">
        <v>4790</v>
      </c>
      <c r="C6987" s="198">
        <v>12.565688270000001</v>
      </c>
      <c r="D6987" s="209">
        <v>42.297759110000001</v>
      </c>
      <c r="E6987" s="200">
        <v>57066</v>
      </c>
    </row>
    <row r="6988" spans="2:5" x14ac:dyDescent="0.2">
      <c r="B6988" s="195" t="s">
        <v>7165</v>
      </c>
      <c r="C6988" s="196">
        <v>8.2262938499999994</v>
      </c>
      <c r="D6988" s="208">
        <v>40.93699402</v>
      </c>
      <c r="E6988" s="200">
        <v>90089</v>
      </c>
    </row>
    <row r="6989" spans="2:5" x14ac:dyDescent="0.2">
      <c r="B6989" s="197" t="s">
        <v>5579</v>
      </c>
      <c r="C6989" s="198">
        <v>15.25520959</v>
      </c>
      <c r="D6989" s="209">
        <v>40.310814200000003</v>
      </c>
      <c r="E6989" s="200">
        <v>65145</v>
      </c>
    </row>
    <row r="6990" spans="2:5" x14ac:dyDescent="0.2">
      <c r="B6990" s="197" t="s">
        <v>6033</v>
      </c>
      <c r="C6990" s="198">
        <v>15.767805470000001</v>
      </c>
      <c r="D6990" s="209">
        <v>41.288164569999999</v>
      </c>
      <c r="E6990" s="200">
        <v>71054</v>
      </c>
    </row>
    <row r="6991" spans="2:5" x14ac:dyDescent="0.2">
      <c r="B6991" s="197" t="s">
        <v>6034</v>
      </c>
      <c r="C6991" s="198">
        <v>15.730220510000001</v>
      </c>
      <c r="D6991" s="209">
        <v>41.256381230000002</v>
      </c>
      <c r="E6991" s="200">
        <v>71055</v>
      </c>
    </row>
    <row r="6992" spans="2:5" x14ac:dyDescent="0.2">
      <c r="B6992" s="195" t="s">
        <v>3022</v>
      </c>
      <c r="C6992" s="196">
        <v>10.58018609</v>
      </c>
      <c r="D6992" s="208">
        <v>45.849273570000001</v>
      </c>
      <c r="E6992" s="200">
        <v>22183</v>
      </c>
    </row>
    <row r="6993" spans="2:5" x14ac:dyDescent="0.2">
      <c r="B6993" s="195" t="s">
        <v>3483</v>
      </c>
      <c r="C6993" s="196">
        <v>12.00488007</v>
      </c>
      <c r="D6993" s="208">
        <v>45.40990815</v>
      </c>
      <c r="E6993" s="200">
        <v>27039</v>
      </c>
    </row>
    <row r="6994" spans="2:5" x14ac:dyDescent="0.2">
      <c r="B6994" s="195" t="s">
        <v>2555</v>
      </c>
      <c r="C6994" s="196">
        <v>9.2951672999999992</v>
      </c>
      <c r="D6994" s="208">
        <v>45.075305909999997</v>
      </c>
      <c r="E6994" s="200">
        <v>18153</v>
      </c>
    </row>
    <row r="6995" spans="2:5" x14ac:dyDescent="0.2">
      <c r="B6995" s="195" t="s">
        <v>369</v>
      </c>
      <c r="C6995" s="196">
        <v>7.7686620700000004</v>
      </c>
      <c r="D6995" s="208">
        <v>45.423243069999998</v>
      </c>
      <c r="E6995" s="200">
        <v>1268</v>
      </c>
    </row>
    <row r="6996" spans="2:5" x14ac:dyDescent="0.2">
      <c r="B6996" s="195" t="s">
        <v>370</v>
      </c>
      <c r="C6996" s="196">
        <v>7.8806282799999998</v>
      </c>
      <c r="D6996" s="208">
        <v>45.384587179999997</v>
      </c>
      <c r="E6996" s="200">
        <v>1269</v>
      </c>
    </row>
    <row r="6997" spans="2:5" x14ac:dyDescent="0.2">
      <c r="B6997" s="197" t="s">
        <v>5026</v>
      </c>
      <c r="C6997" s="198">
        <v>13.491896049999999</v>
      </c>
      <c r="D6997" s="209">
        <v>41.601100770000002</v>
      </c>
      <c r="E6997" s="200">
        <v>60075</v>
      </c>
    </row>
    <row r="6998" spans="2:5" x14ac:dyDescent="0.2">
      <c r="B6998" s="197" t="s">
        <v>3751</v>
      </c>
      <c r="C6998" s="198">
        <v>13.57794183</v>
      </c>
      <c r="D6998" s="209">
        <v>46.126937290000001</v>
      </c>
      <c r="E6998" s="200">
        <v>30111</v>
      </c>
    </row>
    <row r="6999" spans="2:5" x14ac:dyDescent="0.2">
      <c r="B6999" s="195" t="s">
        <v>3023</v>
      </c>
      <c r="C6999" s="196">
        <v>10.75161495</v>
      </c>
      <c r="D6999" s="208">
        <v>46.120012150000001</v>
      </c>
      <c r="E6999" s="200">
        <v>22184</v>
      </c>
    </row>
    <row r="7000" spans="2:5" x14ac:dyDescent="0.2">
      <c r="B7000" s="195" t="s">
        <v>7846</v>
      </c>
      <c r="C7000" s="196">
        <v>8.5407310699999996</v>
      </c>
      <c r="D7000" s="208">
        <v>45.883888730000002</v>
      </c>
      <c r="E7000" s="200">
        <v>103064</v>
      </c>
    </row>
    <row r="7001" spans="2:5" x14ac:dyDescent="0.2">
      <c r="B7001" s="195" t="s">
        <v>1127</v>
      </c>
      <c r="C7001" s="196">
        <v>8.5224599699999999</v>
      </c>
      <c r="D7001" s="208">
        <v>44.698662810000002</v>
      </c>
      <c r="E7001" s="200">
        <v>6168</v>
      </c>
    </row>
    <row r="7002" spans="2:5" x14ac:dyDescent="0.2">
      <c r="B7002" s="197" t="s">
        <v>5305</v>
      </c>
      <c r="C7002" s="198">
        <v>14.577885950000001</v>
      </c>
      <c r="D7002" s="209">
        <v>40.813859720000004</v>
      </c>
      <c r="E7002" s="200">
        <v>63081</v>
      </c>
    </row>
    <row r="7003" spans="2:5" x14ac:dyDescent="0.2">
      <c r="B7003" s="195" t="s">
        <v>7504</v>
      </c>
      <c r="C7003" s="196">
        <v>8.1692788600000004</v>
      </c>
      <c r="D7003" s="208">
        <v>45.6207049</v>
      </c>
      <c r="E7003" s="200">
        <v>96065</v>
      </c>
    </row>
    <row r="7004" spans="2:5" x14ac:dyDescent="0.2">
      <c r="B7004" s="197" t="s">
        <v>4662</v>
      </c>
      <c r="C7004" s="198">
        <v>12.662746629999999</v>
      </c>
      <c r="D7004" s="209">
        <v>42.498250570000003</v>
      </c>
      <c r="E7004" s="200">
        <v>55031</v>
      </c>
    </row>
    <row r="7005" spans="2:5" x14ac:dyDescent="0.2">
      <c r="B7005" s="195" t="s">
        <v>7731</v>
      </c>
      <c r="C7005" s="196">
        <v>17.05273017</v>
      </c>
      <c r="D7005" s="208">
        <v>39.267501459999998</v>
      </c>
      <c r="E7005" s="200">
        <v>101025</v>
      </c>
    </row>
    <row r="7006" spans="2:5" x14ac:dyDescent="0.2">
      <c r="B7006" s="195" t="s">
        <v>494</v>
      </c>
      <c r="C7006" s="196">
        <v>8.4534772900000004</v>
      </c>
      <c r="D7006" s="208">
        <v>45.231395499999998</v>
      </c>
      <c r="E7006" s="200">
        <v>2142</v>
      </c>
    </row>
    <row r="7007" spans="2:5" x14ac:dyDescent="0.2">
      <c r="B7007" s="195" t="s">
        <v>815</v>
      </c>
      <c r="C7007" s="196">
        <v>7.1259123799999999</v>
      </c>
      <c r="D7007" s="208">
        <v>44.505642170000002</v>
      </c>
      <c r="E7007" s="200">
        <v>4224</v>
      </c>
    </row>
    <row r="7008" spans="2:5" x14ac:dyDescent="0.2">
      <c r="B7008" s="195" t="s">
        <v>2159</v>
      </c>
      <c r="C7008" s="196">
        <v>9.5778598099999996</v>
      </c>
      <c r="D7008" s="208">
        <v>45.774247330000001</v>
      </c>
      <c r="E7008" s="200">
        <v>16208</v>
      </c>
    </row>
    <row r="7009" spans="2:5" x14ac:dyDescent="0.2">
      <c r="B7009" s="197" t="s">
        <v>5417</v>
      </c>
      <c r="C7009" s="198">
        <v>15.112479929999999</v>
      </c>
      <c r="D7009" s="209">
        <v>41.022171440000001</v>
      </c>
      <c r="E7009" s="200">
        <v>64104</v>
      </c>
    </row>
    <row r="7010" spans="2:5" x14ac:dyDescent="0.2">
      <c r="B7010" s="195" t="s">
        <v>2556</v>
      </c>
      <c r="C7010" s="196">
        <v>8.7430481100000002</v>
      </c>
      <c r="D7010" s="208">
        <v>45.029452569999997</v>
      </c>
      <c r="E7010" s="200">
        <v>18154</v>
      </c>
    </row>
    <row r="7011" spans="2:5" x14ac:dyDescent="0.2">
      <c r="B7011" s="197" t="s">
        <v>4505</v>
      </c>
      <c r="C7011" s="198">
        <v>11.87028084</v>
      </c>
      <c r="D7011" s="209">
        <v>43.575558999999998</v>
      </c>
      <c r="E7011" s="200">
        <v>51037</v>
      </c>
    </row>
    <row r="7012" spans="2:5" x14ac:dyDescent="0.2">
      <c r="B7012" s="197" t="s">
        <v>4900</v>
      </c>
      <c r="C7012" s="198">
        <v>13.099737380000001</v>
      </c>
      <c r="D7012" s="209">
        <v>41.925230640000002</v>
      </c>
      <c r="E7012" s="200">
        <v>58103</v>
      </c>
    </row>
    <row r="7013" spans="2:5" x14ac:dyDescent="0.2">
      <c r="B7013" s="197" t="s">
        <v>5132</v>
      </c>
      <c r="C7013" s="198">
        <v>14.253172940000001</v>
      </c>
      <c r="D7013" s="209">
        <v>40.96550646</v>
      </c>
      <c r="E7013" s="200">
        <v>61090</v>
      </c>
    </row>
    <row r="7014" spans="2:5" x14ac:dyDescent="0.2">
      <c r="B7014" s="195" t="s">
        <v>7600</v>
      </c>
      <c r="C7014" s="196">
        <v>9.3330967000000005</v>
      </c>
      <c r="D7014" s="208">
        <v>46.085690630000002</v>
      </c>
      <c r="E7014" s="200">
        <v>97077</v>
      </c>
    </row>
    <row r="7015" spans="2:5" x14ac:dyDescent="0.2">
      <c r="B7015" s="195" t="s">
        <v>8052</v>
      </c>
      <c r="C7015" s="196">
        <v>9.1319082100000006</v>
      </c>
      <c r="D7015" s="208">
        <v>39.561980079999998</v>
      </c>
      <c r="E7015" s="200">
        <v>111088</v>
      </c>
    </row>
    <row r="7016" spans="2:5" x14ac:dyDescent="0.2">
      <c r="B7016" s="195" t="s">
        <v>7601</v>
      </c>
      <c r="C7016" s="196">
        <v>9.3081592900000008</v>
      </c>
      <c r="D7016" s="208">
        <v>45.818548319999998</v>
      </c>
      <c r="E7016" s="200">
        <v>97078</v>
      </c>
    </row>
    <row r="7017" spans="2:5" x14ac:dyDescent="0.2">
      <c r="B7017" s="195" t="s">
        <v>2160</v>
      </c>
      <c r="C7017" s="196">
        <v>9.5012741399999996</v>
      </c>
      <c r="D7017" s="208">
        <v>45.659789889999999</v>
      </c>
      <c r="E7017" s="200">
        <v>16209</v>
      </c>
    </row>
    <row r="7018" spans="2:5" x14ac:dyDescent="0.2">
      <c r="B7018" s="195" t="s">
        <v>7901</v>
      </c>
      <c r="C7018" s="196">
        <v>9.4214831100000005</v>
      </c>
      <c r="D7018" s="208">
        <v>45.63482681</v>
      </c>
      <c r="E7018" s="200">
        <v>108042</v>
      </c>
    </row>
    <row r="7019" spans="2:5" x14ac:dyDescent="0.2">
      <c r="B7019" s="197" t="s">
        <v>5690</v>
      </c>
      <c r="C7019" s="198">
        <v>13.92405522</v>
      </c>
      <c r="D7019" s="209">
        <v>42.047806549999997</v>
      </c>
      <c r="E7019" s="200">
        <v>66098</v>
      </c>
    </row>
    <row r="7020" spans="2:5" x14ac:dyDescent="0.2">
      <c r="B7020" s="195" t="s">
        <v>2382</v>
      </c>
      <c r="C7020" s="196">
        <v>10.102782059999999</v>
      </c>
      <c r="D7020" s="208">
        <v>45.690738109999998</v>
      </c>
      <c r="E7020" s="200">
        <v>17182</v>
      </c>
    </row>
    <row r="7021" spans="2:5" x14ac:dyDescent="0.2">
      <c r="B7021" s="195" t="s">
        <v>1580</v>
      </c>
      <c r="C7021" s="196">
        <v>8.7793726099999994</v>
      </c>
      <c r="D7021" s="208">
        <v>45.740284670000001</v>
      </c>
      <c r="E7021" s="200">
        <v>12124</v>
      </c>
    </row>
    <row r="7022" spans="2:5" x14ac:dyDescent="0.2">
      <c r="B7022" s="197" t="s">
        <v>5418</v>
      </c>
      <c r="C7022" s="198">
        <v>14.746975109999999</v>
      </c>
      <c r="D7022" s="209">
        <v>40.950087340000003</v>
      </c>
      <c r="E7022" s="200">
        <v>64105</v>
      </c>
    </row>
    <row r="7023" spans="2:5" x14ac:dyDescent="0.2">
      <c r="B7023" s="195" t="s">
        <v>7446</v>
      </c>
      <c r="C7023" s="196">
        <v>8.5502797400000006</v>
      </c>
      <c r="D7023" s="208">
        <v>40.279741850000001</v>
      </c>
      <c r="E7023" s="200">
        <v>95087</v>
      </c>
    </row>
    <row r="7024" spans="2:5" x14ac:dyDescent="0.2">
      <c r="B7024" s="195" t="s">
        <v>582</v>
      </c>
      <c r="C7024" s="196">
        <v>8.5409244900000001</v>
      </c>
      <c r="D7024" s="208">
        <v>45.631145060000001</v>
      </c>
      <c r="E7024" s="200">
        <v>3143</v>
      </c>
    </row>
    <row r="7025" spans="2:5" x14ac:dyDescent="0.2">
      <c r="B7025" s="195" t="s">
        <v>6213</v>
      </c>
      <c r="C7025" s="196">
        <v>18.238930400000001</v>
      </c>
      <c r="D7025" s="208">
        <v>40.020058030000001</v>
      </c>
      <c r="E7025" s="200">
        <v>75081</v>
      </c>
    </row>
    <row r="7026" spans="2:5" x14ac:dyDescent="0.2">
      <c r="B7026" s="197" t="s">
        <v>5027</v>
      </c>
      <c r="C7026" s="198">
        <v>13.22332679</v>
      </c>
      <c r="D7026" s="209">
        <v>41.608986430000002</v>
      </c>
      <c r="E7026" s="200">
        <v>60076</v>
      </c>
    </row>
    <row r="7027" spans="2:5" x14ac:dyDescent="0.2">
      <c r="B7027" s="195" t="s">
        <v>6214</v>
      </c>
      <c r="C7027" s="196">
        <v>18.34162096</v>
      </c>
      <c r="D7027" s="208">
        <v>40.02834008</v>
      </c>
      <c r="E7027" s="200">
        <v>75082</v>
      </c>
    </row>
    <row r="7028" spans="2:5" x14ac:dyDescent="0.2">
      <c r="B7028" s="195" t="s">
        <v>6215</v>
      </c>
      <c r="C7028" s="196">
        <v>18.131587960000001</v>
      </c>
      <c r="D7028" s="208">
        <v>40.397553500000001</v>
      </c>
      <c r="E7028" s="200">
        <v>75083</v>
      </c>
    </row>
    <row r="7029" spans="2:5" x14ac:dyDescent="0.2">
      <c r="B7029" s="195" t="s">
        <v>371</v>
      </c>
      <c r="C7029" s="196">
        <v>7.04641962</v>
      </c>
      <c r="D7029" s="208">
        <v>45.135250749999997</v>
      </c>
      <c r="E7029" s="200">
        <v>1270</v>
      </c>
    </row>
    <row r="7030" spans="2:5" x14ac:dyDescent="0.2">
      <c r="B7030" s="195" t="s">
        <v>3432</v>
      </c>
      <c r="C7030" s="196">
        <v>12.250044709999999</v>
      </c>
      <c r="D7030" s="208">
        <v>45.850898270000002</v>
      </c>
      <c r="E7030" s="200">
        <v>26083</v>
      </c>
    </row>
    <row r="7031" spans="2:5" x14ac:dyDescent="0.2">
      <c r="B7031" s="195" t="s">
        <v>2771</v>
      </c>
      <c r="C7031" s="196">
        <v>11.01814371</v>
      </c>
      <c r="D7031" s="208">
        <v>45.068810280000001</v>
      </c>
      <c r="E7031" s="200">
        <v>20064</v>
      </c>
    </row>
    <row r="7032" spans="2:5" x14ac:dyDescent="0.2">
      <c r="B7032" s="195" t="s">
        <v>6964</v>
      </c>
      <c r="C7032" s="196">
        <v>13.731304829999999</v>
      </c>
      <c r="D7032" s="208">
        <v>37.525582059999998</v>
      </c>
      <c r="E7032" s="200">
        <v>85020</v>
      </c>
    </row>
    <row r="7033" spans="2:5" x14ac:dyDescent="0.2">
      <c r="B7033" s="197" t="s">
        <v>4713</v>
      </c>
      <c r="C7033" s="198">
        <v>12.22484309</v>
      </c>
      <c r="D7033" s="209">
        <v>42.242021049999998</v>
      </c>
      <c r="E7033" s="200">
        <v>56049</v>
      </c>
    </row>
    <row r="7034" spans="2:5" x14ac:dyDescent="0.2">
      <c r="B7034" s="197" t="s">
        <v>3752</v>
      </c>
      <c r="C7034" s="198">
        <v>12.98993413</v>
      </c>
      <c r="D7034" s="209">
        <v>46.512280130000001</v>
      </c>
      <c r="E7034" s="200">
        <v>30112</v>
      </c>
    </row>
    <row r="7035" spans="2:5" x14ac:dyDescent="0.2">
      <c r="B7035" s="197" t="s">
        <v>4435</v>
      </c>
      <c r="C7035" s="198">
        <v>10.679105030000001</v>
      </c>
      <c r="D7035" s="209">
        <v>43.079251259999999</v>
      </c>
      <c r="E7035" s="200">
        <v>49020</v>
      </c>
    </row>
    <row r="7036" spans="2:5" x14ac:dyDescent="0.2">
      <c r="B7036" s="195" t="s">
        <v>2772</v>
      </c>
      <c r="C7036" s="196">
        <v>10.74561894</v>
      </c>
      <c r="D7036" s="208">
        <v>44.990233179999997</v>
      </c>
      <c r="E7036" s="200">
        <v>20065</v>
      </c>
    </row>
    <row r="7037" spans="2:5" x14ac:dyDescent="0.2">
      <c r="B7037" s="195" t="s">
        <v>7602</v>
      </c>
      <c r="C7037" s="196">
        <v>9.3651432700000008</v>
      </c>
      <c r="D7037" s="208">
        <v>46.020947159999999</v>
      </c>
      <c r="E7037" s="200">
        <v>97079</v>
      </c>
    </row>
    <row r="7038" spans="2:5" x14ac:dyDescent="0.2">
      <c r="B7038" s="195" t="s">
        <v>7424</v>
      </c>
      <c r="C7038" s="196">
        <v>8.8826057200000008</v>
      </c>
      <c r="D7038" s="208">
        <v>40.110698579999998</v>
      </c>
      <c r="E7038" s="200">
        <v>95064</v>
      </c>
    </row>
    <row r="7039" spans="2:5" x14ac:dyDescent="0.2">
      <c r="B7039" s="195" t="s">
        <v>1282</v>
      </c>
      <c r="C7039" s="196">
        <v>7.8505228899999997</v>
      </c>
      <c r="D7039" s="208">
        <v>43.843627439999999</v>
      </c>
      <c r="E7039" s="200">
        <v>8059</v>
      </c>
    </row>
    <row r="7040" spans="2:5" x14ac:dyDescent="0.2">
      <c r="B7040" s="197" t="s">
        <v>5691</v>
      </c>
      <c r="C7040" s="198">
        <v>13.255491599999999</v>
      </c>
      <c r="D7040" s="209">
        <v>42.06871211</v>
      </c>
      <c r="E7040" s="200">
        <v>66099</v>
      </c>
    </row>
    <row r="7041" spans="2:5" x14ac:dyDescent="0.2">
      <c r="B7041" s="195" t="s">
        <v>3636</v>
      </c>
      <c r="C7041" s="196">
        <v>12.20916834</v>
      </c>
      <c r="D7041" s="208">
        <v>45.008045699999997</v>
      </c>
      <c r="E7041" s="200">
        <v>29046</v>
      </c>
    </row>
    <row r="7042" spans="2:5" x14ac:dyDescent="0.2">
      <c r="B7042" s="195" t="s">
        <v>1128</v>
      </c>
      <c r="C7042" s="196">
        <v>8.6682522399999993</v>
      </c>
      <c r="D7042" s="208">
        <v>44.639084359999998</v>
      </c>
      <c r="E7042" s="200">
        <v>6169</v>
      </c>
    </row>
    <row r="7043" spans="2:5" x14ac:dyDescent="0.2">
      <c r="B7043" s="195" t="s">
        <v>3337</v>
      </c>
      <c r="C7043" s="196">
        <v>12.01330881</v>
      </c>
      <c r="D7043" s="208">
        <v>46.298795660000003</v>
      </c>
      <c r="E7043" s="200">
        <v>25059</v>
      </c>
    </row>
    <row r="7044" spans="2:5" x14ac:dyDescent="0.2">
      <c r="B7044" s="195" t="s">
        <v>1581</v>
      </c>
      <c r="C7044" s="196">
        <v>8.6165900700000009</v>
      </c>
      <c r="D7044" s="208">
        <v>45.764988440000003</v>
      </c>
      <c r="E7044" s="200">
        <v>12125</v>
      </c>
    </row>
    <row r="7045" spans="2:5" x14ac:dyDescent="0.2">
      <c r="B7045" s="197" t="s">
        <v>3753</v>
      </c>
      <c r="C7045" s="198">
        <v>13.34525708</v>
      </c>
      <c r="D7045" s="209">
        <v>46.253005479999999</v>
      </c>
      <c r="E7045" s="200">
        <v>30113</v>
      </c>
    </row>
    <row r="7046" spans="2:5" x14ac:dyDescent="0.2">
      <c r="B7046" s="195" t="s">
        <v>7697</v>
      </c>
      <c r="C7046" s="196">
        <v>12.28613193</v>
      </c>
      <c r="D7046" s="208">
        <v>43.904904449999997</v>
      </c>
      <c r="E7046" s="200">
        <v>99027</v>
      </c>
    </row>
    <row r="7047" spans="2:5" x14ac:dyDescent="0.2">
      <c r="B7047" s="195" t="s">
        <v>1810</v>
      </c>
      <c r="C7047" s="196">
        <v>9.6094726099999992</v>
      </c>
      <c r="D7047" s="208">
        <v>46.137510730000002</v>
      </c>
      <c r="E7047" s="200">
        <v>14063</v>
      </c>
    </row>
    <row r="7048" spans="2:5" x14ac:dyDescent="0.2">
      <c r="B7048" s="195" t="s">
        <v>7228</v>
      </c>
      <c r="C7048" s="196">
        <v>9.4969203800000006</v>
      </c>
      <c r="D7048" s="208">
        <v>40.04116818</v>
      </c>
      <c r="E7048" s="200">
        <v>91088</v>
      </c>
    </row>
    <row r="7049" spans="2:5" x14ac:dyDescent="0.2">
      <c r="B7049" s="195" t="s">
        <v>2161</v>
      </c>
      <c r="C7049" s="196">
        <v>9.5648082399999996</v>
      </c>
      <c r="D7049" s="208">
        <v>45.894030100000002</v>
      </c>
      <c r="E7049" s="200">
        <v>16210</v>
      </c>
    </row>
    <row r="7050" spans="2:5" x14ac:dyDescent="0.2">
      <c r="B7050" s="197" t="s">
        <v>4506</v>
      </c>
      <c r="C7050" s="198">
        <v>11.787128620000001</v>
      </c>
      <c r="D7050" s="209">
        <v>43.602004659999999</v>
      </c>
      <c r="E7050" s="200">
        <v>51038</v>
      </c>
    </row>
    <row r="7051" spans="2:5" x14ac:dyDescent="0.2">
      <c r="B7051" s="197" t="s">
        <v>3754</v>
      </c>
      <c r="C7051" s="198">
        <v>13.11591406</v>
      </c>
      <c r="D7051" s="209">
        <v>45.92966569</v>
      </c>
      <c r="E7051" s="200">
        <v>30114</v>
      </c>
    </row>
    <row r="7052" spans="2:5" x14ac:dyDescent="0.2">
      <c r="B7052" s="195" t="s">
        <v>3338</v>
      </c>
      <c r="C7052" s="196">
        <v>12.423118819999999</v>
      </c>
      <c r="D7052" s="208">
        <v>46.129341199999999</v>
      </c>
      <c r="E7052" s="200">
        <v>25060</v>
      </c>
    </row>
    <row r="7053" spans="2:5" x14ac:dyDescent="0.2">
      <c r="B7053" s="195" t="s">
        <v>6890</v>
      </c>
      <c r="C7053" s="196">
        <v>15.283083510000001</v>
      </c>
      <c r="D7053" s="208">
        <v>37.851132929999999</v>
      </c>
      <c r="E7053" s="200">
        <v>83097</v>
      </c>
    </row>
    <row r="7054" spans="2:5" x14ac:dyDescent="0.2">
      <c r="B7054" s="197" t="s">
        <v>4791</v>
      </c>
      <c r="C7054" s="198">
        <v>12.594893300000001</v>
      </c>
      <c r="D7054" s="209">
        <v>42.355840720000003</v>
      </c>
      <c r="E7054" s="200">
        <v>57067</v>
      </c>
    </row>
    <row r="7055" spans="2:5" x14ac:dyDescent="0.2">
      <c r="B7055" s="197" t="s">
        <v>5882</v>
      </c>
      <c r="C7055" s="198">
        <v>14.16912406</v>
      </c>
      <c r="D7055" s="209">
        <v>42.01988257</v>
      </c>
      <c r="E7055" s="200">
        <v>69089</v>
      </c>
    </row>
    <row r="7056" spans="2:5" x14ac:dyDescent="0.2">
      <c r="B7056" s="195" t="s">
        <v>816</v>
      </c>
      <c r="C7056" s="196">
        <v>7.5450603599999999</v>
      </c>
      <c r="D7056" s="208">
        <v>44.493416199999999</v>
      </c>
      <c r="E7056" s="200">
        <v>4225</v>
      </c>
    </row>
    <row r="7057" spans="2:5" x14ac:dyDescent="0.2">
      <c r="B7057" s="197" t="s">
        <v>6110</v>
      </c>
      <c r="C7057" s="198">
        <v>17.232376210000002</v>
      </c>
      <c r="D7057" s="209">
        <v>40.473547189999998</v>
      </c>
      <c r="E7057" s="200">
        <v>73027</v>
      </c>
    </row>
    <row r="7058" spans="2:5" x14ac:dyDescent="0.2">
      <c r="B7058" s="197" t="s">
        <v>3755</v>
      </c>
      <c r="C7058" s="198">
        <v>13.2219988</v>
      </c>
      <c r="D7058" s="209">
        <v>46.215557179999998</v>
      </c>
      <c r="E7058" s="200">
        <v>30116</v>
      </c>
    </row>
    <row r="7059" spans="2:5" x14ac:dyDescent="0.2">
      <c r="B7059" s="197" t="s">
        <v>4714</v>
      </c>
      <c r="C7059" s="198">
        <v>11.758233629999999</v>
      </c>
      <c r="D7059" s="209">
        <v>42.254450050000003</v>
      </c>
      <c r="E7059" s="200">
        <v>56050</v>
      </c>
    </row>
    <row r="7060" spans="2:5" x14ac:dyDescent="0.2">
      <c r="B7060" s="195" t="s">
        <v>6500</v>
      </c>
      <c r="C7060" s="196">
        <v>16.273015820000001</v>
      </c>
      <c r="D7060" s="208">
        <v>39.617284920000003</v>
      </c>
      <c r="E7060" s="200">
        <v>78145</v>
      </c>
    </row>
    <row r="7061" spans="2:5" x14ac:dyDescent="0.2">
      <c r="B7061" s="195" t="s">
        <v>1811</v>
      </c>
      <c r="C7061" s="196">
        <v>9.6793119099999991</v>
      </c>
      <c r="D7061" s="208">
        <v>46.10531855</v>
      </c>
      <c r="E7061" s="200">
        <v>14064</v>
      </c>
    </row>
    <row r="7062" spans="2:5" x14ac:dyDescent="0.2">
      <c r="B7062" s="197" t="s">
        <v>3756</v>
      </c>
      <c r="C7062" s="198">
        <v>13.57331932</v>
      </c>
      <c r="D7062" s="209">
        <v>46.506114169999996</v>
      </c>
      <c r="E7062" s="200">
        <v>30117</v>
      </c>
    </row>
    <row r="7063" spans="2:5" x14ac:dyDescent="0.2">
      <c r="B7063" s="195" t="s">
        <v>3433</v>
      </c>
      <c r="C7063" s="196">
        <v>12.23217934</v>
      </c>
      <c r="D7063" s="208">
        <v>45.972966640000003</v>
      </c>
      <c r="E7063" s="200">
        <v>26084</v>
      </c>
    </row>
    <row r="7064" spans="2:5" x14ac:dyDescent="0.2">
      <c r="B7064" s="195" t="s">
        <v>1129</v>
      </c>
      <c r="C7064" s="196">
        <v>8.7695010700000005</v>
      </c>
      <c r="D7064" s="208">
        <v>44.726585540000002</v>
      </c>
      <c r="E7064" s="200">
        <v>6170</v>
      </c>
    </row>
    <row r="7065" spans="2:5" x14ac:dyDescent="0.2">
      <c r="B7065" s="197" t="s">
        <v>5419</v>
      </c>
      <c r="C7065" s="198">
        <v>14.63611268</v>
      </c>
      <c r="D7065" s="209">
        <v>40.884023990000003</v>
      </c>
      <c r="E7065" s="200">
        <v>64106</v>
      </c>
    </row>
    <row r="7066" spans="2:5" x14ac:dyDescent="0.2">
      <c r="B7066" s="197" t="s">
        <v>5420</v>
      </c>
      <c r="C7066" s="198">
        <v>14.957888840000001</v>
      </c>
      <c r="D7066" s="209">
        <v>41.006804789999997</v>
      </c>
      <c r="E7066" s="200">
        <v>64107</v>
      </c>
    </row>
    <row r="7067" spans="2:5" x14ac:dyDescent="0.2">
      <c r="B7067" s="195" t="s">
        <v>6683</v>
      </c>
      <c r="C7067" s="196">
        <v>16.013022639999999</v>
      </c>
      <c r="D7067" s="208">
        <v>38.352560990000001</v>
      </c>
      <c r="E7067" s="200">
        <v>80093</v>
      </c>
    </row>
    <row r="7068" spans="2:5" x14ac:dyDescent="0.2">
      <c r="B7068" s="195" t="s">
        <v>6216</v>
      </c>
      <c r="C7068" s="196">
        <v>18.214378440000001</v>
      </c>
      <c r="D7068" s="208">
        <v>39.955615209999998</v>
      </c>
      <c r="E7068" s="200">
        <v>75084</v>
      </c>
    </row>
    <row r="7069" spans="2:5" x14ac:dyDescent="0.2">
      <c r="B7069" s="197" t="s">
        <v>3757</v>
      </c>
      <c r="C7069" s="198">
        <v>13.21480412</v>
      </c>
      <c r="D7069" s="209">
        <v>46.101133150000003</v>
      </c>
      <c r="E7069" s="200">
        <v>30118</v>
      </c>
    </row>
    <row r="7070" spans="2:5" x14ac:dyDescent="0.2">
      <c r="B7070" s="195" t="s">
        <v>372</v>
      </c>
      <c r="C7070" s="196">
        <v>7.8226104400000001</v>
      </c>
      <c r="D7070" s="208">
        <v>45.543220120000001</v>
      </c>
      <c r="E7070" s="200">
        <v>1271</v>
      </c>
    </row>
    <row r="7071" spans="2:5" x14ac:dyDescent="0.2">
      <c r="B7071" s="197" t="s">
        <v>4411</v>
      </c>
      <c r="C7071" s="198">
        <v>11.172685</v>
      </c>
      <c r="D7071" s="209">
        <v>43.56090425</v>
      </c>
      <c r="E7071" s="200">
        <v>48045</v>
      </c>
    </row>
    <row r="7072" spans="2:5" x14ac:dyDescent="0.2">
      <c r="B7072" s="195" t="s">
        <v>7669</v>
      </c>
      <c r="C7072" s="196">
        <v>9.40969561</v>
      </c>
      <c r="D7072" s="208">
        <v>45.327501769999998</v>
      </c>
      <c r="E7072" s="200">
        <v>98056</v>
      </c>
    </row>
    <row r="7073" spans="2:5" x14ac:dyDescent="0.2">
      <c r="B7073" s="197" t="s">
        <v>5974</v>
      </c>
      <c r="C7073" s="198">
        <v>14.763273849999999</v>
      </c>
      <c r="D7073" s="209">
        <v>41.90863693</v>
      </c>
      <c r="E7073" s="200">
        <v>70077</v>
      </c>
    </row>
    <row r="7074" spans="2:5" x14ac:dyDescent="0.2">
      <c r="B7074" s="195" t="s">
        <v>6585</v>
      </c>
      <c r="C7074" s="196">
        <v>16.5824687</v>
      </c>
      <c r="D7074" s="208">
        <v>39.01999644</v>
      </c>
      <c r="E7074" s="200">
        <v>79146</v>
      </c>
    </row>
    <row r="7075" spans="2:5" x14ac:dyDescent="0.2">
      <c r="B7075" s="195" t="s">
        <v>1728</v>
      </c>
      <c r="C7075" s="196">
        <v>9.1504283900000001</v>
      </c>
      <c r="D7075" s="208">
        <v>45.797552469999999</v>
      </c>
      <c r="E7075" s="200">
        <v>13222</v>
      </c>
    </row>
    <row r="7076" spans="2:5" x14ac:dyDescent="0.2">
      <c r="B7076" s="195" t="s">
        <v>2162</v>
      </c>
      <c r="C7076" s="196">
        <v>10.04532871</v>
      </c>
      <c r="D7076" s="208">
        <v>45.70922375</v>
      </c>
      <c r="E7076" s="200">
        <v>16211</v>
      </c>
    </row>
    <row r="7077" spans="2:5" x14ac:dyDescent="0.2">
      <c r="B7077" s="195" t="s">
        <v>2383</v>
      </c>
      <c r="C7077" s="196">
        <v>10.240248319999999</v>
      </c>
      <c r="D7077" s="208">
        <v>45.748075040000003</v>
      </c>
      <c r="E7077" s="200">
        <v>17183</v>
      </c>
    </row>
    <row r="7078" spans="2:5" x14ac:dyDescent="0.2">
      <c r="B7078" s="195" t="s">
        <v>6217</v>
      </c>
      <c r="C7078" s="196">
        <v>18.08849335</v>
      </c>
      <c r="D7078" s="208">
        <v>39.982988239999997</v>
      </c>
      <c r="E7078" s="200">
        <v>75085</v>
      </c>
    </row>
    <row r="7079" spans="2:5" x14ac:dyDescent="0.2">
      <c r="B7079" s="195" t="s">
        <v>7505</v>
      </c>
      <c r="C7079" s="196">
        <v>8.05319422</v>
      </c>
      <c r="D7079" s="208">
        <v>45.623626979999997</v>
      </c>
      <c r="E7079" s="200">
        <v>96066</v>
      </c>
    </row>
    <row r="7080" spans="2:5" x14ac:dyDescent="0.2">
      <c r="B7080" s="197" t="s">
        <v>4163</v>
      </c>
      <c r="C7080" s="198">
        <v>12.592637310000001</v>
      </c>
      <c r="D7080" s="209">
        <v>43.846232469999997</v>
      </c>
      <c r="E7080" s="200">
        <v>41064</v>
      </c>
    </row>
    <row r="7081" spans="2:5" x14ac:dyDescent="0.2">
      <c r="B7081" s="197" t="s">
        <v>4164</v>
      </c>
      <c r="C7081" s="198">
        <v>12.753197780000001</v>
      </c>
      <c r="D7081" s="209">
        <v>43.897942260000001</v>
      </c>
      <c r="E7081" s="200">
        <v>41065</v>
      </c>
    </row>
    <row r="7082" spans="2:5" x14ac:dyDescent="0.2">
      <c r="B7082" s="195" t="s">
        <v>6315</v>
      </c>
      <c r="C7082" s="196">
        <v>16.1501737</v>
      </c>
      <c r="D7082" s="208">
        <v>40.124932510000001</v>
      </c>
      <c r="E7082" s="200">
        <v>76087</v>
      </c>
    </row>
    <row r="7083" spans="2:5" x14ac:dyDescent="0.2">
      <c r="B7083" s="197" t="s">
        <v>5133</v>
      </c>
      <c r="C7083" s="198">
        <v>14.06867782</v>
      </c>
      <c r="D7083" s="209">
        <v>41.249672480000001</v>
      </c>
      <c r="E7083" s="200">
        <v>61091</v>
      </c>
    </row>
    <row r="7084" spans="2:5" x14ac:dyDescent="0.2">
      <c r="B7084" s="197" t="s">
        <v>5580</v>
      </c>
      <c r="C7084" s="198">
        <v>15.54040859</v>
      </c>
      <c r="D7084" s="209">
        <v>40.379653300000001</v>
      </c>
      <c r="E7084" s="200">
        <v>65146</v>
      </c>
    </row>
    <row r="7085" spans="2:5" x14ac:dyDescent="0.2">
      <c r="B7085" s="195" t="s">
        <v>1812</v>
      </c>
      <c r="C7085" s="196">
        <v>10.06328021</v>
      </c>
      <c r="D7085" s="208">
        <v>46.172261689999999</v>
      </c>
      <c r="E7085" s="200">
        <v>14065</v>
      </c>
    </row>
    <row r="7086" spans="2:5" x14ac:dyDescent="0.2">
      <c r="B7086" s="195" t="s">
        <v>3484</v>
      </c>
      <c r="C7086" s="196">
        <v>12.884326850000001</v>
      </c>
      <c r="D7086" s="208">
        <v>45.816017989999999</v>
      </c>
      <c r="E7086" s="200">
        <v>27040</v>
      </c>
    </row>
    <row r="7087" spans="2:5" x14ac:dyDescent="0.2">
      <c r="B7087" s="197" t="s">
        <v>5220</v>
      </c>
      <c r="C7087" s="198">
        <v>14.53112065</v>
      </c>
      <c r="D7087" s="209">
        <v>41.219504819999997</v>
      </c>
      <c r="E7087" s="200">
        <v>62074</v>
      </c>
    </row>
    <row r="7088" spans="2:5" x14ac:dyDescent="0.2">
      <c r="B7088" s="195" t="s">
        <v>2163</v>
      </c>
      <c r="C7088" s="196">
        <v>9.8534240299999993</v>
      </c>
      <c r="D7088" s="208">
        <v>45.62729393</v>
      </c>
      <c r="E7088" s="200">
        <v>16212</v>
      </c>
    </row>
    <row r="7089" spans="2:5" x14ac:dyDescent="0.2">
      <c r="B7089" s="195" t="s">
        <v>7156</v>
      </c>
      <c r="C7089" s="196">
        <v>9.3524671300000009</v>
      </c>
      <c r="D7089" s="208">
        <v>40.876106440000001</v>
      </c>
      <c r="E7089" s="200">
        <v>90080</v>
      </c>
    </row>
    <row r="7090" spans="2:5" x14ac:dyDescent="0.2">
      <c r="B7090" s="195" t="s">
        <v>3024</v>
      </c>
      <c r="C7090" s="196">
        <v>11.47888916</v>
      </c>
      <c r="D7090" s="208">
        <v>46.071446139999999</v>
      </c>
      <c r="E7090" s="200">
        <v>22188</v>
      </c>
    </row>
    <row r="7091" spans="2:5" x14ac:dyDescent="0.2">
      <c r="B7091" s="195" t="s">
        <v>3025</v>
      </c>
      <c r="C7091" s="196">
        <v>11.472555760000001</v>
      </c>
      <c r="D7091" s="208">
        <v>46.072312789999998</v>
      </c>
      <c r="E7091" s="200">
        <v>22189</v>
      </c>
    </row>
    <row r="7092" spans="2:5" x14ac:dyDescent="0.2">
      <c r="B7092" s="195" t="s">
        <v>7146</v>
      </c>
      <c r="C7092" s="196">
        <v>9.1032345100000001</v>
      </c>
      <c r="D7092" s="208">
        <v>40.903203230000003</v>
      </c>
      <c r="E7092" s="200">
        <v>90070</v>
      </c>
    </row>
    <row r="7093" spans="2:5" x14ac:dyDescent="0.2">
      <c r="B7093" s="195" t="s">
        <v>2384</v>
      </c>
      <c r="C7093" s="196">
        <v>10.4704713</v>
      </c>
      <c r="D7093" s="208">
        <v>46.24975113</v>
      </c>
      <c r="E7093" s="200">
        <v>17184</v>
      </c>
    </row>
    <row r="7094" spans="2:5" x14ac:dyDescent="0.2">
      <c r="B7094" s="195" t="s">
        <v>3026</v>
      </c>
      <c r="C7094" s="196">
        <v>11.266295100000001</v>
      </c>
      <c r="D7094" s="208">
        <v>46.014583899999998</v>
      </c>
      <c r="E7094" s="200">
        <v>22190</v>
      </c>
    </row>
    <row r="7095" spans="2:5" x14ac:dyDescent="0.2">
      <c r="B7095" s="195" t="s">
        <v>3027</v>
      </c>
      <c r="C7095" s="196">
        <v>10.83264413</v>
      </c>
      <c r="D7095" s="208">
        <v>45.918600920000003</v>
      </c>
      <c r="E7095" s="200">
        <v>22191</v>
      </c>
    </row>
    <row r="7096" spans="2:5" x14ac:dyDescent="0.2">
      <c r="B7096" s="195" t="s">
        <v>3575</v>
      </c>
      <c r="C7096" s="196">
        <v>11.70863149</v>
      </c>
      <c r="D7096" s="208">
        <v>45.366792169999997</v>
      </c>
      <c r="E7096" s="200">
        <v>28089</v>
      </c>
    </row>
    <row r="7097" spans="2:5" x14ac:dyDescent="0.2">
      <c r="B7097" s="197" t="s">
        <v>5421</v>
      </c>
      <c r="C7097" s="198">
        <v>15.252785790000001</v>
      </c>
      <c r="D7097" s="209">
        <v>40.851090650000003</v>
      </c>
      <c r="E7097" s="200">
        <v>64108</v>
      </c>
    </row>
    <row r="7098" spans="2:5" x14ac:dyDescent="0.2">
      <c r="B7098" s="197" t="s">
        <v>5741</v>
      </c>
      <c r="C7098" s="198">
        <v>13.70439981</v>
      </c>
      <c r="D7098" s="209">
        <v>42.658917700000003</v>
      </c>
      <c r="E7098" s="200">
        <v>67041</v>
      </c>
    </row>
    <row r="7099" spans="2:5" x14ac:dyDescent="0.2">
      <c r="B7099" s="195" t="s">
        <v>583</v>
      </c>
      <c r="C7099" s="196">
        <v>8.6950970200000004</v>
      </c>
      <c r="D7099" s="208">
        <v>45.376352910000001</v>
      </c>
      <c r="E7099" s="200">
        <v>3144</v>
      </c>
    </row>
    <row r="7100" spans="2:5" x14ac:dyDescent="0.2">
      <c r="B7100" s="197" t="s">
        <v>5028</v>
      </c>
      <c r="C7100" s="198">
        <v>13.77894017</v>
      </c>
      <c r="D7100" s="209">
        <v>41.553566490000001</v>
      </c>
      <c r="E7100" s="200">
        <v>60077</v>
      </c>
    </row>
    <row r="7101" spans="2:5" x14ac:dyDescent="0.2">
      <c r="B7101" s="195" t="s">
        <v>2871</v>
      </c>
      <c r="C7101" s="196">
        <v>11.776569719999999</v>
      </c>
      <c r="D7101" s="208">
        <v>46.828946610000003</v>
      </c>
      <c r="E7101" s="200">
        <v>21096</v>
      </c>
    </row>
    <row r="7102" spans="2:5" x14ac:dyDescent="0.2">
      <c r="B7102" s="197" t="s">
        <v>3892</v>
      </c>
      <c r="C7102" s="198">
        <v>10.087636740000001</v>
      </c>
      <c r="D7102" s="209">
        <v>44.610005510000001</v>
      </c>
      <c r="E7102" s="200">
        <v>34038</v>
      </c>
    </row>
    <row r="7103" spans="2:5" x14ac:dyDescent="0.2">
      <c r="B7103" s="195" t="s">
        <v>7162</v>
      </c>
      <c r="C7103" s="196">
        <v>8.7124082000000005</v>
      </c>
      <c r="D7103" s="208">
        <v>40.862907530000001</v>
      </c>
      <c r="E7103" s="200">
        <v>90086</v>
      </c>
    </row>
    <row r="7104" spans="2:5" x14ac:dyDescent="0.2">
      <c r="B7104" s="195" t="s">
        <v>2872</v>
      </c>
      <c r="C7104" s="196">
        <v>11.249642</v>
      </c>
      <c r="D7104" s="208">
        <v>46.528831689999997</v>
      </c>
      <c r="E7104" s="200">
        <v>21097</v>
      </c>
    </row>
    <row r="7105" spans="2:5" x14ac:dyDescent="0.2">
      <c r="B7105" s="197" t="s">
        <v>6079</v>
      </c>
      <c r="C7105" s="198">
        <v>16.54212656</v>
      </c>
      <c r="D7105" s="209">
        <v>41.13091344</v>
      </c>
      <c r="E7105" s="200">
        <v>72043</v>
      </c>
    </row>
    <row r="7106" spans="2:5" x14ac:dyDescent="0.2">
      <c r="B7106" s="195" t="s">
        <v>6899</v>
      </c>
      <c r="C7106" s="196">
        <v>15.162411029999999</v>
      </c>
      <c r="D7106" s="208">
        <v>38.13672717</v>
      </c>
      <c r="E7106" s="200">
        <v>83106</v>
      </c>
    </row>
    <row r="7107" spans="2:5" x14ac:dyDescent="0.2">
      <c r="B7107" s="195" t="s">
        <v>2873</v>
      </c>
      <c r="C7107" s="196">
        <v>11.239348489999999</v>
      </c>
      <c r="D7107" s="208">
        <v>46.341404820000001</v>
      </c>
      <c r="E7107" s="200">
        <v>21098</v>
      </c>
    </row>
    <row r="7108" spans="2:5" x14ac:dyDescent="0.2">
      <c r="B7108" s="195" t="s">
        <v>6781</v>
      </c>
      <c r="C7108" s="196">
        <v>13.695943570000001</v>
      </c>
      <c r="D7108" s="208">
        <v>37.986808940000003</v>
      </c>
      <c r="E7108" s="200">
        <v>82070</v>
      </c>
    </row>
    <row r="7109" spans="2:5" x14ac:dyDescent="0.2">
      <c r="B7109" s="197" t="s">
        <v>5975</v>
      </c>
      <c r="C7109" s="198">
        <v>14.995543959999999</v>
      </c>
      <c r="D7109" s="209">
        <v>42.002709889999998</v>
      </c>
      <c r="E7109" s="200">
        <v>70078</v>
      </c>
    </row>
    <row r="7110" spans="2:5" x14ac:dyDescent="0.2">
      <c r="B7110" s="195" t="s">
        <v>1582</v>
      </c>
      <c r="C7110" s="196">
        <v>8.6947981700000003</v>
      </c>
      <c r="D7110" s="208">
        <v>45.782378600000001</v>
      </c>
      <c r="E7110" s="200">
        <v>12126</v>
      </c>
    </row>
    <row r="7111" spans="2:5" x14ac:dyDescent="0.2">
      <c r="B7111" s="195" t="s">
        <v>7506</v>
      </c>
      <c r="C7111" s="196">
        <v>8.1149428599999993</v>
      </c>
      <c r="D7111" s="208">
        <v>45.590111489999998</v>
      </c>
      <c r="E7111" s="200">
        <v>96067</v>
      </c>
    </row>
    <row r="7112" spans="2:5" x14ac:dyDescent="0.2">
      <c r="B7112" s="197" t="s">
        <v>4663</v>
      </c>
      <c r="C7112" s="198">
        <v>12.64668751</v>
      </c>
      <c r="D7112" s="209">
        <v>42.560712580000001</v>
      </c>
      <c r="E7112" s="200">
        <v>55032</v>
      </c>
    </row>
    <row r="7113" spans="2:5" x14ac:dyDescent="0.2">
      <c r="B7113" s="195" t="s">
        <v>2164</v>
      </c>
      <c r="C7113" s="196">
        <v>9.5314332099999994</v>
      </c>
      <c r="D7113" s="208">
        <v>45.683599399999999</v>
      </c>
      <c r="E7113" s="200">
        <v>16213</v>
      </c>
    </row>
    <row r="7114" spans="2:5" x14ac:dyDescent="0.2">
      <c r="B7114" s="197" t="s">
        <v>4950</v>
      </c>
      <c r="C7114" s="198">
        <v>13.24878732</v>
      </c>
      <c r="D7114" s="209">
        <v>41.29189727</v>
      </c>
      <c r="E7114" s="200">
        <v>59032</v>
      </c>
    </row>
    <row r="7115" spans="2:5" x14ac:dyDescent="0.2">
      <c r="B7115" s="195" t="s">
        <v>3028</v>
      </c>
      <c r="C7115" s="196">
        <v>11.1530395</v>
      </c>
      <c r="D7115" s="208">
        <v>45.878701999999997</v>
      </c>
      <c r="E7115" s="200">
        <v>22193</v>
      </c>
    </row>
    <row r="7116" spans="2:5" x14ac:dyDescent="0.2">
      <c r="B7116" s="195" t="s">
        <v>7425</v>
      </c>
      <c r="C7116" s="196">
        <v>8.6361839299999996</v>
      </c>
      <c r="D7116" s="208">
        <v>39.72020036</v>
      </c>
      <c r="E7116" s="200">
        <v>95065</v>
      </c>
    </row>
    <row r="7117" spans="2:5" x14ac:dyDescent="0.2">
      <c r="B7117" s="195" t="s">
        <v>6501</v>
      </c>
      <c r="C7117" s="196">
        <v>16.343801509999999</v>
      </c>
      <c r="D7117" s="208">
        <v>39.655820089999999</v>
      </c>
      <c r="E7117" s="200">
        <v>78146</v>
      </c>
    </row>
    <row r="7118" spans="2:5" x14ac:dyDescent="0.2">
      <c r="B7118" s="195" t="s">
        <v>7670</v>
      </c>
      <c r="C7118" s="196">
        <v>9.6782873299999999</v>
      </c>
      <c r="D7118" s="208">
        <v>45.198681860000001</v>
      </c>
      <c r="E7118" s="200">
        <v>98057</v>
      </c>
    </row>
    <row r="7119" spans="2:5" x14ac:dyDescent="0.2">
      <c r="B7119" s="195" t="s">
        <v>6316</v>
      </c>
      <c r="C7119" s="196">
        <v>16.298273999999999</v>
      </c>
      <c r="D7119" s="208">
        <v>39.976811949999998</v>
      </c>
      <c r="E7119" s="200">
        <v>76088</v>
      </c>
    </row>
    <row r="7120" spans="2:5" x14ac:dyDescent="0.2">
      <c r="B7120" s="195" t="s">
        <v>6684</v>
      </c>
      <c r="C7120" s="196">
        <v>16.007466470000001</v>
      </c>
      <c r="D7120" s="208">
        <v>38.321748640000003</v>
      </c>
      <c r="E7120" s="200">
        <v>80094</v>
      </c>
    </row>
    <row r="7121" spans="2:5" x14ac:dyDescent="0.2">
      <c r="B7121" s="197" t="s">
        <v>4507</v>
      </c>
      <c r="C7121" s="198">
        <v>11.585828709999999</v>
      </c>
      <c r="D7121" s="209">
        <v>43.550947389999997</v>
      </c>
      <c r="E7121" s="200">
        <v>51039</v>
      </c>
    </row>
    <row r="7122" spans="2:5" x14ac:dyDescent="0.2">
      <c r="B7122" s="195" t="s">
        <v>6782</v>
      </c>
      <c r="C7122" s="196">
        <v>13.08238845</v>
      </c>
      <c r="D7122" s="208">
        <v>38.152953770000003</v>
      </c>
      <c r="E7122" s="200">
        <v>82071</v>
      </c>
    </row>
    <row r="7123" spans="2:5" x14ac:dyDescent="0.2">
      <c r="B7123" s="195" t="s">
        <v>3576</v>
      </c>
      <c r="C7123" s="196">
        <v>11.90358026</v>
      </c>
      <c r="D7123" s="208">
        <v>45.245427800000002</v>
      </c>
      <c r="E7123" s="200">
        <v>28090</v>
      </c>
    </row>
    <row r="7124" spans="2:5" x14ac:dyDescent="0.2">
      <c r="B7124" s="195" t="s">
        <v>6502</v>
      </c>
      <c r="C7124" s="196">
        <v>16.947523990000001</v>
      </c>
      <c r="D7124" s="208">
        <v>39.46366527</v>
      </c>
      <c r="E7124" s="200">
        <v>78147</v>
      </c>
    </row>
    <row r="7125" spans="2:5" x14ac:dyDescent="0.2">
      <c r="B7125" s="195" t="s">
        <v>3152</v>
      </c>
      <c r="C7125" s="196">
        <v>11.398472</v>
      </c>
      <c r="D7125" s="208">
        <v>45.173327</v>
      </c>
      <c r="E7125" s="200">
        <v>23085</v>
      </c>
    </row>
    <row r="7126" spans="2:5" x14ac:dyDescent="0.2">
      <c r="B7126" s="197" t="s">
        <v>4068</v>
      </c>
      <c r="C7126" s="198">
        <v>11.389200000000001</v>
      </c>
      <c r="D7126" s="209">
        <v>44.793199999999999</v>
      </c>
      <c r="E7126" s="200">
        <v>38028</v>
      </c>
    </row>
    <row r="7127" spans="2:5" x14ac:dyDescent="0.2">
      <c r="B7127" s="197" t="s">
        <v>4169</v>
      </c>
      <c r="C7127" s="198">
        <v>12.9641</v>
      </c>
      <c r="D7127" s="209">
        <v>43.687600000000003</v>
      </c>
      <c r="E7127" s="200">
        <v>41070</v>
      </c>
    </row>
    <row r="7128" spans="2:5" x14ac:dyDescent="0.2">
      <c r="B7128" s="197" t="s">
        <v>4467</v>
      </c>
      <c r="C7128" s="198">
        <v>10.676038399999999</v>
      </c>
      <c r="D7128" s="209">
        <v>43.524639149999999</v>
      </c>
      <c r="E7128" s="200">
        <v>50036</v>
      </c>
    </row>
    <row r="7129" spans="2:5" x14ac:dyDescent="0.2">
      <c r="B7129" s="195" t="s">
        <v>1130</v>
      </c>
      <c r="C7129" s="196">
        <v>8.4421785800000002</v>
      </c>
      <c r="D7129" s="208">
        <v>45.083056429999999</v>
      </c>
      <c r="E7129" s="200">
        <v>6171</v>
      </c>
    </row>
    <row r="7130" spans="2:5" x14ac:dyDescent="0.2">
      <c r="B7130" s="195" t="s">
        <v>7229</v>
      </c>
      <c r="C7130" s="196">
        <v>9.57723938</v>
      </c>
      <c r="D7130" s="208">
        <v>39.696977939999996</v>
      </c>
      <c r="E7130" s="200">
        <v>91089</v>
      </c>
    </row>
    <row r="7131" spans="2:5" x14ac:dyDescent="0.2">
      <c r="B7131" s="197" t="s">
        <v>5306</v>
      </c>
      <c r="C7131" s="198">
        <v>14.49767475</v>
      </c>
      <c r="D7131" s="209">
        <v>40.807682219999997</v>
      </c>
      <c r="E7131" s="200">
        <v>63082</v>
      </c>
    </row>
    <row r="7132" spans="2:5" x14ac:dyDescent="0.2">
      <c r="B7132" s="195" t="s">
        <v>1131</v>
      </c>
      <c r="C7132" s="196">
        <v>8.4210535100000001</v>
      </c>
      <c r="D7132" s="208">
        <v>44.669536960000002</v>
      </c>
      <c r="E7132" s="200">
        <v>6172</v>
      </c>
    </row>
    <row r="7133" spans="2:5" x14ac:dyDescent="0.2">
      <c r="B7133" s="197" t="s">
        <v>3758</v>
      </c>
      <c r="C7133" s="198">
        <v>13.346333639999999</v>
      </c>
      <c r="D7133" s="209">
        <v>45.80060701</v>
      </c>
      <c r="E7133" s="200">
        <v>30120</v>
      </c>
    </row>
    <row r="7134" spans="2:5" x14ac:dyDescent="0.2">
      <c r="B7134" s="195" t="s">
        <v>3029</v>
      </c>
      <c r="C7134" s="196">
        <v>10.92611911</v>
      </c>
      <c r="D7134" s="208">
        <v>46.361370700000002</v>
      </c>
      <c r="E7134" s="200">
        <v>22195</v>
      </c>
    </row>
    <row r="7135" spans="2:5" x14ac:dyDescent="0.2">
      <c r="B7135" s="195" t="s">
        <v>1283</v>
      </c>
      <c r="C7135" s="196">
        <v>7.8982476000000004</v>
      </c>
      <c r="D7135" s="208">
        <v>43.852840360000002</v>
      </c>
      <c r="E7135" s="200">
        <v>8060</v>
      </c>
    </row>
    <row r="7136" spans="2:5" x14ac:dyDescent="0.2">
      <c r="B7136" s="195" t="s">
        <v>3030</v>
      </c>
      <c r="C7136" s="196">
        <v>11.511188349999999</v>
      </c>
      <c r="D7136" s="208">
        <v>46.289339069999997</v>
      </c>
      <c r="E7136" s="200">
        <v>22196</v>
      </c>
    </row>
    <row r="7137" spans="2:5" x14ac:dyDescent="0.2">
      <c r="B7137" s="195" t="s">
        <v>2874</v>
      </c>
      <c r="C7137" s="196">
        <v>11.169130089999999</v>
      </c>
      <c r="D7137" s="208">
        <v>46.564091259999998</v>
      </c>
      <c r="E7137" s="200">
        <v>21099</v>
      </c>
    </row>
    <row r="7138" spans="2:5" x14ac:dyDescent="0.2">
      <c r="B7138" s="197" t="s">
        <v>4715</v>
      </c>
      <c r="C7138" s="198">
        <v>11.79232316</v>
      </c>
      <c r="D7138" s="209">
        <v>42.480412919999999</v>
      </c>
      <c r="E7138" s="200">
        <v>56051</v>
      </c>
    </row>
    <row r="7139" spans="2:5" x14ac:dyDescent="0.2">
      <c r="B7139" s="195" t="s">
        <v>1350</v>
      </c>
      <c r="C7139" s="196">
        <v>8.0309738500000005</v>
      </c>
      <c r="D7139" s="208">
        <v>44.005369180000002</v>
      </c>
      <c r="E7139" s="200">
        <v>9060</v>
      </c>
    </row>
    <row r="7140" spans="2:5" x14ac:dyDescent="0.2">
      <c r="B7140" s="195" t="s">
        <v>7230</v>
      </c>
      <c r="C7140" s="196">
        <v>9.1192594000000007</v>
      </c>
      <c r="D7140" s="208">
        <v>40.096436949999998</v>
      </c>
      <c r="E7140" s="200">
        <v>91090</v>
      </c>
    </row>
    <row r="7141" spans="2:5" x14ac:dyDescent="0.2">
      <c r="B7141" s="195" t="s">
        <v>8053</v>
      </c>
      <c r="C7141" s="196">
        <v>8.7725054999999994</v>
      </c>
      <c r="D7141" s="208">
        <v>38.968131550000003</v>
      </c>
      <c r="E7141" s="200">
        <v>111089</v>
      </c>
    </row>
    <row r="7142" spans="2:5" x14ac:dyDescent="0.2">
      <c r="B7142" s="197" t="s">
        <v>5134</v>
      </c>
      <c r="C7142" s="198">
        <v>14.20834928</v>
      </c>
      <c r="D7142" s="209">
        <v>40.993324219999998</v>
      </c>
      <c r="E7142" s="200">
        <v>61092</v>
      </c>
    </row>
    <row r="7143" spans="2:5" x14ac:dyDescent="0.2">
      <c r="B7143" s="195" t="s">
        <v>3267</v>
      </c>
      <c r="C7143" s="196">
        <v>11.704384599999999</v>
      </c>
      <c r="D7143" s="208">
        <v>45.687434889999999</v>
      </c>
      <c r="E7143" s="200">
        <v>24104</v>
      </c>
    </row>
    <row r="7144" spans="2:5" x14ac:dyDescent="0.2">
      <c r="B7144" s="195" t="s">
        <v>3268</v>
      </c>
      <c r="C7144" s="196">
        <v>11.47834926</v>
      </c>
      <c r="D7144" s="208">
        <v>45.70731095</v>
      </c>
      <c r="E7144" s="200">
        <v>24105</v>
      </c>
    </row>
    <row r="7145" spans="2:5" x14ac:dyDescent="0.2">
      <c r="B7145" s="195" t="s">
        <v>7147</v>
      </c>
      <c r="C7145" s="196">
        <v>8.7205800799999995</v>
      </c>
      <c r="D7145" s="208">
        <v>40.522015260000003</v>
      </c>
      <c r="E7145" s="200">
        <v>90071</v>
      </c>
    </row>
    <row r="7146" spans="2:5" x14ac:dyDescent="0.2">
      <c r="B7146" s="195" t="s">
        <v>7231</v>
      </c>
      <c r="C7146" s="196">
        <v>9.1488844799999995</v>
      </c>
      <c r="D7146" s="208">
        <v>40.067395050000002</v>
      </c>
      <c r="E7146" s="200">
        <v>91091</v>
      </c>
    </row>
    <row r="7147" spans="2:5" x14ac:dyDescent="0.2">
      <c r="B7147" s="195" t="s">
        <v>2698</v>
      </c>
      <c r="C7147" s="196">
        <v>9.8282096299999999</v>
      </c>
      <c r="D7147" s="208">
        <v>45.369153439999998</v>
      </c>
      <c r="E7147" s="200">
        <v>19104</v>
      </c>
    </row>
    <row r="7148" spans="2:5" x14ac:dyDescent="0.2">
      <c r="B7148" s="195" t="s">
        <v>1132</v>
      </c>
      <c r="C7148" s="196">
        <v>8.5555501599999992</v>
      </c>
      <c r="D7148" s="208">
        <v>45.097487979999997</v>
      </c>
      <c r="E7148" s="200">
        <v>6173</v>
      </c>
    </row>
    <row r="7149" spans="2:5" x14ac:dyDescent="0.2">
      <c r="B7149" s="195" t="s">
        <v>6218</v>
      </c>
      <c r="C7149" s="196">
        <v>18.367232250000001</v>
      </c>
      <c r="D7149" s="208">
        <v>39.902790439999997</v>
      </c>
      <c r="E7149" s="200">
        <v>75086</v>
      </c>
    </row>
    <row r="7150" spans="2:5" x14ac:dyDescent="0.2">
      <c r="B7150" s="195" t="s">
        <v>1420</v>
      </c>
      <c r="C7150" s="196">
        <v>8.6204454100000003</v>
      </c>
      <c r="D7150" s="208">
        <v>44.525357130000003</v>
      </c>
      <c r="E7150" s="200">
        <v>10061</v>
      </c>
    </row>
    <row r="7151" spans="2:5" x14ac:dyDescent="0.2">
      <c r="B7151" s="195" t="s">
        <v>946</v>
      </c>
      <c r="C7151" s="196">
        <v>8.0754686099999997</v>
      </c>
      <c r="D7151" s="208">
        <v>44.887274759999997</v>
      </c>
      <c r="E7151" s="200">
        <v>5108</v>
      </c>
    </row>
    <row r="7152" spans="2:5" x14ac:dyDescent="0.2">
      <c r="B7152" s="195" t="s">
        <v>2385</v>
      </c>
      <c r="C7152" s="196">
        <v>10.721850740000001</v>
      </c>
      <c r="D7152" s="208">
        <v>45.739515789999999</v>
      </c>
      <c r="E7152" s="200">
        <v>17185</v>
      </c>
    </row>
    <row r="7153" spans="2:5" x14ac:dyDescent="0.2">
      <c r="B7153" s="195" t="s">
        <v>7447</v>
      </c>
      <c r="C7153" s="196">
        <v>8.5482069599999999</v>
      </c>
      <c r="D7153" s="208">
        <v>40.269249539999997</v>
      </c>
      <c r="E7153" s="200">
        <v>95088</v>
      </c>
    </row>
    <row r="7154" spans="2:5" x14ac:dyDescent="0.2">
      <c r="B7154" s="197" t="s">
        <v>5692</v>
      </c>
      <c r="C7154" s="198">
        <v>13.63574573</v>
      </c>
      <c r="D7154" s="209">
        <v>42.20389024</v>
      </c>
      <c r="E7154" s="200">
        <v>66100</v>
      </c>
    </row>
    <row r="7155" spans="2:5" x14ac:dyDescent="0.2">
      <c r="B7155" s="195" t="s">
        <v>3031</v>
      </c>
      <c r="C7155" s="196">
        <v>10.723264260000001</v>
      </c>
      <c r="D7155" s="208">
        <v>46.031714039999997</v>
      </c>
      <c r="E7155" s="200">
        <v>22199</v>
      </c>
    </row>
    <row r="7156" spans="2:5" x14ac:dyDescent="0.2">
      <c r="B7156" s="195" t="s">
        <v>1813</v>
      </c>
      <c r="C7156" s="196">
        <v>10.175314999999999</v>
      </c>
      <c r="D7156" s="208">
        <v>46.216870620000002</v>
      </c>
      <c r="E7156" s="200">
        <v>14066</v>
      </c>
    </row>
    <row r="7157" spans="2:5" x14ac:dyDescent="0.2">
      <c r="B7157" s="195" t="s">
        <v>2875</v>
      </c>
      <c r="C7157" s="196">
        <v>11.527696260000001</v>
      </c>
      <c r="D7157" s="208">
        <v>46.467172159999997</v>
      </c>
      <c r="E7157" s="200">
        <v>21100</v>
      </c>
    </row>
    <row r="7158" spans="2:5" x14ac:dyDescent="0.2">
      <c r="B7158" s="195" t="s">
        <v>6586</v>
      </c>
      <c r="C7158" s="196">
        <v>16.507520209999999</v>
      </c>
      <c r="D7158" s="208">
        <v>38.946210579999999</v>
      </c>
      <c r="E7158" s="200">
        <v>79147</v>
      </c>
    </row>
    <row r="7159" spans="2:5" x14ac:dyDescent="0.2">
      <c r="B7159" s="195" t="s">
        <v>2876</v>
      </c>
      <c r="C7159" s="196">
        <v>11.153575740000001</v>
      </c>
      <c r="D7159" s="208">
        <v>46.690450290000001</v>
      </c>
      <c r="E7159" s="200">
        <v>21101</v>
      </c>
    </row>
    <row r="7160" spans="2:5" x14ac:dyDescent="0.2">
      <c r="B7160" s="195" t="s">
        <v>7148</v>
      </c>
      <c r="C7160" s="196">
        <v>8.5623729199999996</v>
      </c>
      <c r="D7160" s="208">
        <v>40.678746590000003</v>
      </c>
      <c r="E7160" s="200">
        <v>90072</v>
      </c>
    </row>
    <row r="7161" spans="2:5" x14ac:dyDescent="0.2">
      <c r="B7161" s="195" t="s">
        <v>6317</v>
      </c>
      <c r="C7161" s="196">
        <v>15.67775851</v>
      </c>
      <c r="D7161" s="208">
        <v>40.582886799999997</v>
      </c>
      <c r="E7161" s="200">
        <v>76089</v>
      </c>
    </row>
    <row r="7162" spans="2:5" x14ac:dyDescent="0.2">
      <c r="B7162" s="197" t="s">
        <v>4901</v>
      </c>
      <c r="C7162" s="198">
        <v>12.798469069999999</v>
      </c>
      <c r="D7162" s="209">
        <v>41.963498399999999</v>
      </c>
      <c r="E7162" s="200">
        <v>58104</v>
      </c>
    </row>
    <row r="7163" spans="2:5" x14ac:dyDescent="0.2">
      <c r="B7163" s="197" t="s">
        <v>3893</v>
      </c>
      <c r="C7163" s="198">
        <v>10.19893974</v>
      </c>
      <c r="D7163" s="209">
        <v>44.52085941</v>
      </c>
      <c r="E7163" s="200">
        <v>34039</v>
      </c>
    </row>
    <row r="7164" spans="2:5" x14ac:dyDescent="0.2">
      <c r="B7164" s="197" t="s">
        <v>3938</v>
      </c>
      <c r="C7164" s="198">
        <v>10.558947570000001</v>
      </c>
      <c r="D7164" s="209">
        <v>44.376380709999999</v>
      </c>
      <c r="E7164" s="200">
        <v>35041</v>
      </c>
    </row>
    <row r="7165" spans="2:5" x14ac:dyDescent="0.2">
      <c r="B7165" s="197" t="s">
        <v>5221</v>
      </c>
      <c r="C7165" s="198">
        <v>14.632480109999999</v>
      </c>
      <c r="D7165" s="209">
        <v>41.125147120000001</v>
      </c>
      <c r="E7165" s="200">
        <v>62075</v>
      </c>
    </row>
    <row r="7166" spans="2:5" x14ac:dyDescent="0.2">
      <c r="B7166" s="197" t="s">
        <v>5789</v>
      </c>
      <c r="C7166" s="198">
        <v>13.9138465</v>
      </c>
      <c r="D7166" s="209">
        <v>42.217929040000001</v>
      </c>
      <c r="E7166" s="200">
        <v>68042</v>
      </c>
    </row>
    <row r="7167" spans="2:5" x14ac:dyDescent="0.2">
      <c r="B7167" s="195" t="s">
        <v>7847</v>
      </c>
      <c r="C7167" s="196">
        <v>8.4675594299999997</v>
      </c>
      <c r="D7167" s="208">
        <v>46.14344354</v>
      </c>
      <c r="E7167" s="200">
        <v>103065</v>
      </c>
    </row>
    <row r="7168" spans="2:5" x14ac:dyDescent="0.2">
      <c r="B7168" s="197" t="s">
        <v>4624</v>
      </c>
      <c r="C7168" s="198">
        <v>12.40689673</v>
      </c>
      <c r="D7168" s="209">
        <v>42.782248799999998</v>
      </c>
      <c r="E7168" s="200">
        <v>54052</v>
      </c>
    </row>
    <row r="7169" spans="2:5" x14ac:dyDescent="0.2">
      <c r="B7169" s="197" t="s">
        <v>4792</v>
      </c>
      <c r="C7169" s="198">
        <v>12.752368000000001</v>
      </c>
      <c r="D7169" s="209">
        <v>42.212511460000002</v>
      </c>
      <c r="E7169" s="200">
        <v>57068</v>
      </c>
    </row>
    <row r="7170" spans="2:5" x14ac:dyDescent="0.2">
      <c r="B7170" s="195" t="s">
        <v>1351</v>
      </c>
      <c r="C7170" s="196">
        <v>8.2071933799999996</v>
      </c>
      <c r="D7170" s="208">
        <v>44.126917740000003</v>
      </c>
      <c r="E7170" s="200">
        <v>9061</v>
      </c>
    </row>
    <row r="7171" spans="2:5" x14ac:dyDescent="0.2">
      <c r="B7171" s="197" t="s">
        <v>4266</v>
      </c>
      <c r="C7171" s="198">
        <v>13.284299839999999</v>
      </c>
      <c r="D7171" s="209">
        <v>43.208726550000002</v>
      </c>
      <c r="E7171" s="200">
        <v>43053</v>
      </c>
    </row>
    <row r="7172" spans="2:5" x14ac:dyDescent="0.2">
      <c r="B7172" s="197" t="s">
        <v>4902</v>
      </c>
      <c r="C7172" s="198">
        <v>11.937758280000001</v>
      </c>
      <c r="D7172" s="209">
        <v>42.149577319999999</v>
      </c>
      <c r="E7172" s="200">
        <v>58105</v>
      </c>
    </row>
    <row r="7173" spans="2:5" x14ac:dyDescent="0.2">
      <c r="B7173" s="195" t="s">
        <v>7507</v>
      </c>
      <c r="C7173" s="196">
        <v>8.0532551100000003</v>
      </c>
      <c r="D7173" s="208">
        <v>45.594453870000002</v>
      </c>
      <c r="E7173" s="200">
        <v>96068</v>
      </c>
    </row>
    <row r="7174" spans="2:5" x14ac:dyDescent="0.2">
      <c r="B7174" s="197" t="s">
        <v>5883</v>
      </c>
      <c r="C7174" s="198">
        <v>14.31773812</v>
      </c>
      <c r="D7174" s="209">
        <v>42.339496160000003</v>
      </c>
      <c r="E7174" s="200">
        <v>69090</v>
      </c>
    </row>
    <row r="7175" spans="2:5" x14ac:dyDescent="0.2">
      <c r="B7175" s="197" t="s">
        <v>3759</v>
      </c>
      <c r="C7175" s="198">
        <v>13.01488425</v>
      </c>
      <c r="D7175" s="209">
        <v>46.405782109999997</v>
      </c>
      <c r="E7175" s="200">
        <v>30121</v>
      </c>
    </row>
    <row r="7176" spans="2:5" x14ac:dyDescent="0.2">
      <c r="B7176" s="195" t="s">
        <v>6318</v>
      </c>
      <c r="C7176" s="196">
        <v>16.011729160000002</v>
      </c>
      <c r="D7176" s="208">
        <v>40.690921019999998</v>
      </c>
      <c r="E7176" s="200">
        <v>76090</v>
      </c>
    </row>
    <row r="7177" spans="2:5" x14ac:dyDescent="0.2">
      <c r="B7177" s="195" t="s">
        <v>3577</v>
      </c>
      <c r="C7177" s="196">
        <v>11.8252901</v>
      </c>
      <c r="D7177" s="208">
        <v>45.647191800000002</v>
      </c>
      <c r="E7177" s="200">
        <v>28091</v>
      </c>
    </row>
    <row r="7178" spans="2:5" x14ac:dyDescent="0.2">
      <c r="B7178" s="195" t="s">
        <v>3032</v>
      </c>
      <c r="C7178" s="196">
        <v>11.08570405</v>
      </c>
      <c r="D7178" s="208">
        <v>46.265898579999998</v>
      </c>
      <c r="E7178" s="200">
        <v>22200</v>
      </c>
    </row>
    <row r="7179" spans="2:5" x14ac:dyDescent="0.2">
      <c r="B7179" s="195" t="s">
        <v>7232</v>
      </c>
      <c r="C7179" s="196">
        <v>9.1735734099999995</v>
      </c>
      <c r="D7179" s="208">
        <v>40.024770500000002</v>
      </c>
      <c r="E7179" s="200">
        <v>91093</v>
      </c>
    </row>
    <row r="7180" spans="2:5" x14ac:dyDescent="0.2">
      <c r="B7180" s="195" t="s">
        <v>947</v>
      </c>
      <c r="C7180" s="196">
        <v>8.1898420099999996</v>
      </c>
      <c r="D7180" s="208">
        <v>45.024108079999998</v>
      </c>
      <c r="E7180" s="200">
        <v>5109</v>
      </c>
    </row>
    <row r="7181" spans="2:5" x14ac:dyDescent="0.2">
      <c r="B7181" s="195" t="s">
        <v>948</v>
      </c>
      <c r="C7181" s="196">
        <v>8.0020964699999997</v>
      </c>
      <c r="D7181" s="208">
        <v>45.117944989999998</v>
      </c>
      <c r="E7181" s="200">
        <v>5110</v>
      </c>
    </row>
    <row r="7182" spans="2:5" x14ac:dyDescent="0.2">
      <c r="B7182" s="195" t="s">
        <v>3269</v>
      </c>
      <c r="C7182" s="196">
        <v>11.346244990000001</v>
      </c>
      <c r="D7182" s="208">
        <v>45.858173880000002</v>
      </c>
      <c r="E7182" s="200">
        <v>24106</v>
      </c>
    </row>
    <row r="7183" spans="2:5" x14ac:dyDescent="0.2">
      <c r="B7183" s="197" t="s">
        <v>5135</v>
      </c>
      <c r="C7183" s="198">
        <v>14.02195483</v>
      </c>
      <c r="D7183" s="209">
        <v>41.338347319999997</v>
      </c>
      <c r="E7183" s="200">
        <v>61093</v>
      </c>
    </row>
    <row r="7184" spans="2:5" x14ac:dyDescent="0.2">
      <c r="B7184" s="195" t="s">
        <v>6503</v>
      </c>
      <c r="C7184" s="196">
        <v>16.144717750000002</v>
      </c>
      <c r="D7184" s="208">
        <v>39.504897059999998</v>
      </c>
      <c r="E7184" s="200">
        <v>78148</v>
      </c>
    </row>
    <row r="7185" spans="2:5" x14ac:dyDescent="0.2">
      <c r="B7185" s="197" t="s">
        <v>5742</v>
      </c>
      <c r="C7185" s="198">
        <v>13.777024089999999</v>
      </c>
      <c r="D7185" s="209">
        <v>42.823374809999997</v>
      </c>
      <c r="E7185" s="200">
        <v>67042</v>
      </c>
    </row>
    <row r="7186" spans="2:5" x14ac:dyDescent="0.2">
      <c r="B7186" s="195" t="s">
        <v>2386</v>
      </c>
      <c r="C7186" s="196">
        <v>10.105026240000001</v>
      </c>
      <c r="D7186" s="208">
        <v>45.50830989</v>
      </c>
      <c r="E7186" s="200">
        <v>17186</v>
      </c>
    </row>
    <row r="7187" spans="2:5" x14ac:dyDescent="0.2">
      <c r="B7187" s="195" t="s">
        <v>3033</v>
      </c>
      <c r="C7187" s="196">
        <v>11.45001604</v>
      </c>
      <c r="D7187" s="208">
        <v>46.073282599999999</v>
      </c>
      <c r="E7187" s="200">
        <v>22202</v>
      </c>
    </row>
    <row r="7188" spans="2:5" x14ac:dyDescent="0.2">
      <c r="B7188" s="197" t="s">
        <v>5581</v>
      </c>
      <c r="C7188" s="198">
        <v>15.053696309999999</v>
      </c>
      <c r="D7188" s="209">
        <v>40.321615299999998</v>
      </c>
      <c r="E7188" s="200">
        <v>65147</v>
      </c>
    </row>
    <row r="7189" spans="2:5" x14ac:dyDescent="0.2">
      <c r="B7189" s="197" t="s">
        <v>6130</v>
      </c>
      <c r="C7189" s="198">
        <v>18.055254430000002</v>
      </c>
      <c r="D7189" s="209">
        <v>40.48027665</v>
      </c>
      <c r="E7189" s="200">
        <v>74018</v>
      </c>
    </row>
    <row r="7190" spans="2:5" x14ac:dyDescent="0.2">
      <c r="B7190" s="197" t="s">
        <v>5422</v>
      </c>
      <c r="C7190" s="198">
        <v>15.11455072</v>
      </c>
      <c r="D7190" s="209">
        <v>40.942184900000001</v>
      </c>
      <c r="E7190" s="200">
        <v>64109</v>
      </c>
    </row>
    <row r="7191" spans="2:5" x14ac:dyDescent="0.2">
      <c r="B7191" s="197" t="s">
        <v>5976</v>
      </c>
      <c r="C7191" s="198">
        <v>14.52155973</v>
      </c>
      <c r="D7191" s="209">
        <v>41.640435699999998</v>
      </c>
      <c r="E7191" s="200">
        <v>70079</v>
      </c>
    </row>
    <row r="7192" spans="2:5" x14ac:dyDescent="0.2">
      <c r="B7192" s="197" t="s">
        <v>4625</v>
      </c>
      <c r="C7192" s="198">
        <v>12.43398052</v>
      </c>
      <c r="D7192" s="209">
        <v>43.025726400000003</v>
      </c>
      <c r="E7192" s="200">
        <v>54053</v>
      </c>
    </row>
    <row r="7193" spans="2:5" x14ac:dyDescent="0.2">
      <c r="B7193" s="195" t="s">
        <v>1216</v>
      </c>
      <c r="C7193" s="196">
        <v>7.5712057899999996</v>
      </c>
      <c r="D7193" s="208">
        <v>45.801471599999999</v>
      </c>
      <c r="E7193" s="200">
        <v>7067</v>
      </c>
    </row>
    <row r="7194" spans="2:5" x14ac:dyDescent="0.2">
      <c r="B7194" s="195" t="s">
        <v>373</v>
      </c>
      <c r="C7194" s="196">
        <v>7.6806874799999996</v>
      </c>
      <c r="D7194" s="208">
        <v>45.073274499999997</v>
      </c>
      <c r="E7194" s="200">
        <v>1272</v>
      </c>
    </row>
    <row r="7195" spans="2:5" x14ac:dyDescent="0.2">
      <c r="B7195" s="197" t="s">
        <v>5884</v>
      </c>
      <c r="C7195" s="198">
        <v>14.540892619999999</v>
      </c>
      <c r="D7195" s="209">
        <v>42.188119069999999</v>
      </c>
      <c r="E7195" s="200">
        <v>69091</v>
      </c>
    </row>
    <row r="7196" spans="2:5" x14ac:dyDescent="0.2">
      <c r="B7196" s="197" t="s">
        <v>6080</v>
      </c>
      <c r="C7196" s="198">
        <v>16.678873459999998</v>
      </c>
      <c r="D7196" s="209">
        <v>40.99581817</v>
      </c>
      <c r="E7196" s="200">
        <v>72044</v>
      </c>
    </row>
    <row r="7197" spans="2:5" x14ac:dyDescent="0.2">
      <c r="B7197" s="195" t="s">
        <v>2699</v>
      </c>
      <c r="C7197" s="196">
        <v>9.5968113600000002</v>
      </c>
      <c r="D7197" s="208">
        <v>45.418510419999997</v>
      </c>
      <c r="E7197" s="200">
        <v>19105</v>
      </c>
    </row>
    <row r="7198" spans="2:5" x14ac:dyDescent="0.2">
      <c r="B7198" s="195" t="s">
        <v>584</v>
      </c>
      <c r="C7198" s="196">
        <v>8.7179066299999999</v>
      </c>
      <c r="D7198" s="208">
        <v>45.357364269999998</v>
      </c>
      <c r="E7198" s="200">
        <v>3146</v>
      </c>
    </row>
    <row r="7199" spans="2:5" x14ac:dyDescent="0.2">
      <c r="B7199" s="197" t="s">
        <v>5885</v>
      </c>
      <c r="C7199" s="198">
        <v>14.41281186</v>
      </c>
      <c r="D7199" s="209">
        <v>42.036378880000001</v>
      </c>
      <c r="E7199" s="200">
        <v>69092</v>
      </c>
    </row>
    <row r="7200" spans="2:5" x14ac:dyDescent="0.2">
      <c r="B7200" s="195" t="s">
        <v>2700</v>
      </c>
      <c r="C7200" s="196">
        <v>10.430849950000001</v>
      </c>
      <c r="D7200" s="208">
        <v>45.104667120000002</v>
      </c>
      <c r="E7200" s="200">
        <v>19106</v>
      </c>
    </row>
    <row r="7201" spans="2:5" x14ac:dyDescent="0.2">
      <c r="B7201" s="197" t="s">
        <v>5693</v>
      </c>
      <c r="C7201" s="198">
        <v>13.30033128</v>
      </c>
      <c r="D7201" s="209">
        <v>42.290954190000001</v>
      </c>
      <c r="E7201" s="200">
        <v>66101</v>
      </c>
    </row>
    <row r="7202" spans="2:5" x14ac:dyDescent="0.2">
      <c r="B7202" s="195" t="s">
        <v>1729</v>
      </c>
      <c r="C7202" s="196">
        <v>9.1189213900000006</v>
      </c>
      <c r="D7202" s="208">
        <v>45.858714679999999</v>
      </c>
      <c r="E7202" s="200">
        <v>13223</v>
      </c>
    </row>
    <row r="7203" spans="2:5" x14ac:dyDescent="0.2">
      <c r="B7203" s="197" t="s">
        <v>3894</v>
      </c>
      <c r="C7203" s="198">
        <v>9.6244886899999997</v>
      </c>
      <c r="D7203" s="209">
        <v>44.484910749999997</v>
      </c>
      <c r="E7203" s="200">
        <v>34040</v>
      </c>
    </row>
    <row r="7204" spans="2:5" x14ac:dyDescent="0.2">
      <c r="B7204" s="197" t="s">
        <v>5977</v>
      </c>
      <c r="C7204" s="198">
        <v>14.765952070000001</v>
      </c>
      <c r="D7204" s="209">
        <v>41.573935560000002</v>
      </c>
      <c r="E7204" s="200">
        <v>70080</v>
      </c>
    </row>
    <row r="7205" spans="2:5" x14ac:dyDescent="0.2">
      <c r="B7205" s="195" t="s">
        <v>7233</v>
      </c>
      <c r="C7205" s="196">
        <v>9.6784541300000004</v>
      </c>
      <c r="D7205" s="208">
        <v>40.628680000000003</v>
      </c>
      <c r="E7205" s="200">
        <v>91094</v>
      </c>
    </row>
    <row r="7206" spans="2:5" x14ac:dyDescent="0.2">
      <c r="B7206" s="197" t="s">
        <v>5582</v>
      </c>
      <c r="C7206" s="198">
        <v>15.636317139999999</v>
      </c>
      <c r="D7206" s="209">
        <v>40.11098775</v>
      </c>
      <c r="E7206" s="200">
        <v>65148</v>
      </c>
    </row>
    <row r="7207" spans="2:5" x14ac:dyDescent="0.2">
      <c r="B7207" s="195" t="s">
        <v>7149</v>
      </c>
      <c r="C7207" s="196">
        <v>8.7619804899999991</v>
      </c>
      <c r="D7207" s="208">
        <v>40.51425133</v>
      </c>
      <c r="E7207" s="200">
        <v>90073</v>
      </c>
    </row>
    <row r="7208" spans="2:5" x14ac:dyDescent="0.2">
      <c r="B7208" s="195" t="s">
        <v>2557</v>
      </c>
      <c r="C7208" s="196">
        <v>9.0864454899999991</v>
      </c>
      <c r="D7208" s="208">
        <v>44.976549919999997</v>
      </c>
      <c r="E7208" s="200">
        <v>18155</v>
      </c>
    </row>
    <row r="7209" spans="2:5" x14ac:dyDescent="0.2">
      <c r="B7209" s="195" t="s">
        <v>374</v>
      </c>
      <c r="C7209" s="196">
        <v>7.9749011999999997</v>
      </c>
      <c r="D7209" s="208">
        <v>45.215209919999999</v>
      </c>
      <c r="E7209" s="200">
        <v>1273</v>
      </c>
    </row>
    <row r="7210" spans="2:5" x14ac:dyDescent="0.2">
      <c r="B7210" s="195" t="s">
        <v>7508</v>
      </c>
      <c r="C7210" s="196">
        <v>7.9553974199999997</v>
      </c>
      <c r="D7210" s="208">
        <v>45.498101409999997</v>
      </c>
      <c r="E7210" s="200">
        <v>96069</v>
      </c>
    </row>
    <row r="7211" spans="2:5" x14ac:dyDescent="0.2">
      <c r="B7211" s="197" t="s">
        <v>5307</v>
      </c>
      <c r="C7211" s="198">
        <v>14.44758612</v>
      </c>
      <c r="D7211" s="209">
        <v>40.758173120000002</v>
      </c>
      <c r="E7211" s="200">
        <v>63083</v>
      </c>
    </row>
    <row r="7212" spans="2:5" x14ac:dyDescent="0.2">
      <c r="B7212" s="195" t="s">
        <v>2558</v>
      </c>
      <c r="C7212" s="196">
        <v>8.6703054799999997</v>
      </c>
      <c r="D7212" s="208">
        <v>45.059966920000001</v>
      </c>
      <c r="E7212" s="200">
        <v>18156</v>
      </c>
    </row>
    <row r="7213" spans="2:5" x14ac:dyDescent="0.2">
      <c r="B7213" s="195" t="s">
        <v>2165</v>
      </c>
      <c r="C7213" s="196">
        <v>9.7077324800000007</v>
      </c>
      <c r="D7213" s="208">
        <v>45.716090340000001</v>
      </c>
      <c r="E7213" s="200">
        <v>16214</v>
      </c>
    </row>
    <row r="7214" spans="2:5" x14ac:dyDescent="0.2">
      <c r="B7214" s="195" t="s">
        <v>817</v>
      </c>
      <c r="C7214" s="196">
        <v>8.1556105999999993</v>
      </c>
      <c r="D7214" s="208">
        <v>44.563102690000001</v>
      </c>
      <c r="E7214" s="200">
        <v>4226</v>
      </c>
    </row>
    <row r="7215" spans="2:5" x14ac:dyDescent="0.2">
      <c r="B7215" s="197" t="s">
        <v>5029</v>
      </c>
      <c r="C7215" s="198">
        <v>13.26303686</v>
      </c>
      <c r="D7215" s="209">
        <v>41.789215419999998</v>
      </c>
      <c r="E7215" s="200">
        <v>60078</v>
      </c>
    </row>
    <row r="7216" spans="2:5" x14ac:dyDescent="0.2">
      <c r="B7216" s="195" t="s">
        <v>375</v>
      </c>
      <c r="C7216" s="196">
        <v>7.7605391900000003</v>
      </c>
      <c r="D7216" s="208">
        <v>45.391824640000003</v>
      </c>
      <c r="E7216" s="200">
        <v>1274</v>
      </c>
    </row>
    <row r="7217" spans="2:5" x14ac:dyDescent="0.2">
      <c r="B7217" s="195" t="s">
        <v>2559</v>
      </c>
      <c r="C7217" s="196">
        <v>9.3168166400000008</v>
      </c>
      <c r="D7217" s="208">
        <v>45.242401399999999</v>
      </c>
      <c r="E7217" s="200">
        <v>18157</v>
      </c>
    </row>
    <row r="7218" spans="2:5" x14ac:dyDescent="0.2">
      <c r="B7218" s="195" t="s">
        <v>2561</v>
      </c>
      <c r="C7218" s="196">
        <v>9.07639687</v>
      </c>
      <c r="D7218" s="208">
        <v>45.21746495</v>
      </c>
      <c r="E7218" s="200">
        <v>18159</v>
      </c>
    </row>
    <row r="7219" spans="2:5" x14ac:dyDescent="0.2">
      <c r="B7219" s="195" t="s">
        <v>7603</v>
      </c>
      <c r="C7219" s="196">
        <v>9.4762047799999998</v>
      </c>
      <c r="D7219" s="208">
        <v>45.772773389999998</v>
      </c>
      <c r="E7219" s="200">
        <v>97080</v>
      </c>
    </row>
    <row r="7220" spans="2:5" x14ac:dyDescent="0.2">
      <c r="B7220" s="195" t="s">
        <v>2560</v>
      </c>
      <c r="C7220" s="196">
        <v>9.3356020700000002</v>
      </c>
      <c r="D7220" s="208">
        <v>45.15066298</v>
      </c>
      <c r="E7220" s="200">
        <v>18158</v>
      </c>
    </row>
    <row r="7221" spans="2:5" x14ac:dyDescent="0.2">
      <c r="B7221" s="197" t="s">
        <v>5790</v>
      </c>
      <c r="C7221" s="198">
        <v>13.92788172</v>
      </c>
      <c r="D7221" s="209">
        <v>42.244961050000001</v>
      </c>
      <c r="E7221" s="200">
        <v>68043</v>
      </c>
    </row>
    <row r="7222" spans="2:5" x14ac:dyDescent="0.2">
      <c r="B7222" s="195" t="s">
        <v>2701</v>
      </c>
      <c r="C7222" s="196">
        <v>10.286861480000001</v>
      </c>
      <c r="D7222" s="208">
        <v>45.14400071</v>
      </c>
      <c r="E7222" s="200">
        <v>19107</v>
      </c>
    </row>
    <row r="7223" spans="2:5" x14ac:dyDescent="0.2">
      <c r="B7223" s="195" t="s">
        <v>2166</v>
      </c>
      <c r="C7223" s="196">
        <v>9.7722069600000001</v>
      </c>
      <c r="D7223" s="208">
        <v>45.699510840000002</v>
      </c>
      <c r="E7223" s="200">
        <v>16216</v>
      </c>
    </row>
    <row r="7224" spans="2:5" x14ac:dyDescent="0.2">
      <c r="B7224" s="197" t="s">
        <v>5308</v>
      </c>
      <c r="C7224" s="198">
        <v>14.36552432</v>
      </c>
      <c r="D7224" s="209">
        <v>40.786690059999998</v>
      </c>
      <c r="E7224" s="200">
        <v>63084</v>
      </c>
    </row>
    <row r="7225" spans="2:5" x14ac:dyDescent="0.2">
      <c r="B7225" s="195" t="s">
        <v>3485</v>
      </c>
      <c r="C7225" s="196">
        <v>12.710637220000001</v>
      </c>
      <c r="D7225" s="208">
        <v>45.69071804</v>
      </c>
      <c r="E7225" s="200">
        <v>27041</v>
      </c>
    </row>
    <row r="7226" spans="2:5" x14ac:dyDescent="0.2">
      <c r="B7226" s="195" t="s">
        <v>6587</v>
      </c>
      <c r="C7226" s="196">
        <v>16.37279955</v>
      </c>
      <c r="D7226" s="208">
        <v>38.65307662</v>
      </c>
      <c r="E7226" s="200">
        <v>79148</v>
      </c>
    </row>
    <row r="7227" spans="2:5" x14ac:dyDescent="0.2">
      <c r="B7227" s="195" t="s">
        <v>1814</v>
      </c>
      <c r="C7227" s="196">
        <v>9.8520956999999996</v>
      </c>
      <c r="D7227" s="208">
        <v>46.23261617</v>
      </c>
      <c r="E7227" s="200">
        <v>14067</v>
      </c>
    </row>
    <row r="7228" spans="2:5" x14ac:dyDescent="0.2">
      <c r="B7228" s="197" t="s">
        <v>5423</v>
      </c>
      <c r="C7228" s="198">
        <v>14.91263268</v>
      </c>
      <c r="D7228" s="209">
        <v>41.020755989999998</v>
      </c>
      <c r="E7228" s="200">
        <v>64110</v>
      </c>
    </row>
    <row r="7229" spans="2:5" x14ac:dyDescent="0.2">
      <c r="B7229" s="195" t="s">
        <v>818</v>
      </c>
      <c r="C7229" s="196">
        <v>7.9003512100000002</v>
      </c>
      <c r="D7229" s="208">
        <v>44.352040350000003</v>
      </c>
      <c r="E7229" s="200">
        <v>4227</v>
      </c>
    </row>
    <row r="7230" spans="2:5" x14ac:dyDescent="0.2">
      <c r="B7230" s="197" t="s">
        <v>5583</v>
      </c>
      <c r="C7230" s="198">
        <v>15.47143926</v>
      </c>
      <c r="D7230" s="209">
        <v>40.130943940000002</v>
      </c>
      <c r="E7230" s="200">
        <v>65149</v>
      </c>
    </row>
    <row r="7231" spans="2:5" x14ac:dyDescent="0.2">
      <c r="B7231" s="195" t="s">
        <v>2167</v>
      </c>
      <c r="C7231" s="196">
        <v>9.8626252700000006</v>
      </c>
      <c r="D7231" s="208">
        <v>45.441457919999998</v>
      </c>
      <c r="E7231" s="200">
        <v>16217</v>
      </c>
    </row>
    <row r="7232" spans="2:5" x14ac:dyDescent="0.2">
      <c r="B7232" s="195" t="s">
        <v>376</v>
      </c>
      <c r="C7232" s="196">
        <v>7.2239786099999996</v>
      </c>
      <c r="D7232" s="208">
        <v>44.820741480000002</v>
      </c>
      <c r="E7232" s="200">
        <v>1275</v>
      </c>
    </row>
    <row r="7233" spans="2:5" x14ac:dyDescent="0.2">
      <c r="B7233" s="195" t="s">
        <v>819</v>
      </c>
      <c r="C7233" s="196">
        <v>7.5299409400000004</v>
      </c>
      <c r="D7233" s="208">
        <v>44.735821110000003</v>
      </c>
      <c r="E7233" s="200">
        <v>4228</v>
      </c>
    </row>
    <row r="7234" spans="2:5" x14ac:dyDescent="0.2">
      <c r="B7234" s="195" t="s">
        <v>7954</v>
      </c>
      <c r="C7234" s="196">
        <v>13.607531290000001</v>
      </c>
      <c r="D7234" s="208">
        <v>43.184454039999999</v>
      </c>
      <c r="E7234" s="200">
        <v>109040</v>
      </c>
    </row>
    <row r="7235" spans="2:5" x14ac:dyDescent="0.2">
      <c r="B7235" s="197" t="s">
        <v>6131</v>
      </c>
      <c r="C7235" s="198">
        <v>17.74281229</v>
      </c>
      <c r="D7235" s="209">
        <v>40.463853030000003</v>
      </c>
      <c r="E7235" s="200">
        <v>74019</v>
      </c>
    </row>
    <row r="7236" spans="2:5" x14ac:dyDescent="0.2">
      <c r="B7236" s="197" t="s">
        <v>3760</v>
      </c>
      <c r="C7236" s="198">
        <v>13.432481429999999</v>
      </c>
      <c r="D7236" s="209">
        <v>46.130205510000003</v>
      </c>
      <c r="E7236" s="200">
        <v>30122</v>
      </c>
    </row>
    <row r="7237" spans="2:5" x14ac:dyDescent="0.2">
      <c r="B7237" s="195" t="s">
        <v>3270</v>
      </c>
      <c r="C7237" s="196">
        <v>11.30659415</v>
      </c>
      <c r="D7237" s="208">
        <v>45.716639370000003</v>
      </c>
      <c r="E7237" s="200">
        <v>24107</v>
      </c>
    </row>
    <row r="7238" spans="2:5" x14ac:dyDescent="0.2">
      <c r="B7238" s="197" t="s">
        <v>5886</v>
      </c>
      <c r="C7238" s="198">
        <v>14.54114564</v>
      </c>
      <c r="D7238" s="209">
        <v>41.868002449999999</v>
      </c>
      <c r="E7238" s="200">
        <v>69093</v>
      </c>
    </row>
    <row r="7239" spans="2:5" x14ac:dyDescent="0.2">
      <c r="B7239" s="197" t="s">
        <v>5222</v>
      </c>
      <c r="C7239" s="198">
        <v>14.681018480000001</v>
      </c>
      <c r="D7239" s="209">
        <v>41.185893270000001</v>
      </c>
      <c r="E7239" s="200">
        <v>62076</v>
      </c>
    </row>
    <row r="7240" spans="2:5" x14ac:dyDescent="0.2">
      <c r="B7240" s="195" t="s">
        <v>3578</v>
      </c>
      <c r="C7240" s="196">
        <v>11.72466311</v>
      </c>
      <c r="D7240" s="208">
        <v>45.336026539999999</v>
      </c>
      <c r="E7240" s="200">
        <v>28092</v>
      </c>
    </row>
    <row r="7241" spans="2:5" x14ac:dyDescent="0.2">
      <c r="B7241" s="195" t="s">
        <v>6891</v>
      </c>
      <c r="C7241" s="196">
        <v>15.352315839999999</v>
      </c>
      <c r="D7241" s="208">
        <v>38.191655189999999</v>
      </c>
      <c r="E7241" s="200">
        <v>83098</v>
      </c>
    </row>
    <row r="7242" spans="2:5" x14ac:dyDescent="0.2">
      <c r="B7242" s="197" t="s">
        <v>6035</v>
      </c>
      <c r="C7242" s="198">
        <v>15.2869709</v>
      </c>
      <c r="D7242" s="209">
        <v>41.690486380000003</v>
      </c>
      <c r="E7242" s="200">
        <v>71056</v>
      </c>
    </row>
    <row r="7243" spans="2:5" x14ac:dyDescent="0.2">
      <c r="B7243" s="195" t="s">
        <v>6901</v>
      </c>
      <c r="C7243" s="196">
        <v>14.67733979</v>
      </c>
      <c r="D7243" s="208">
        <v>38.091126000000003</v>
      </c>
      <c r="E7243" s="200">
        <v>83108</v>
      </c>
    </row>
    <row r="7244" spans="2:5" x14ac:dyDescent="0.2">
      <c r="B7244" s="195" t="s">
        <v>820</v>
      </c>
      <c r="C7244" s="196">
        <v>8.0347639500000003</v>
      </c>
      <c r="D7244" s="208">
        <v>44.432208950000003</v>
      </c>
      <c r="E7244" s="200">
        <v>4229</v>
      </c>
    </row>
    <row r="7245" spans="2:5" x14ac:dyDescent="0.2">
      <c r="B7245" s="195" t="s">
        <v>6783</v>
      </c>
      <c r="C7245" s="196">
        <v>13.23313847</v>
      </c>
      <c r="D7245" s="208">
        <v>38.131178200000001</v>
      </c>
      <c r="E7245" s="200">
        <v>82072</v>
      </c>
    </row>
    <row r="7246" spans="2:5" x14ac:dyDescent="0.2">
      <c r="B7246" s="195" t="s">
        <v>2562</v>
      </c>
      <c r="C7246" s="196">
        <v>9.2979266099999993</v>
      </c>
      <c r="D7246" s="208">
        <v>45.282869929999997</v>
      </c>
      <c r="E7246" s="200">
        <v>18160</v>
      </c>
    </row>
    <row r="7247" spans="2:5" x14ac:dyDescent="0.2">
      <c r="B7247" s="197" t="s">
        <v>5887</v>
      </c>
      <c r="C7247" s="198">
        <v>14.20607116</v>
      </c>
      <c r="D7247" s="209">
        <v>42.379534</v>
      </c>
      <c r="E7247" s="200">
        <v>69094</v>
      </c>
    </row>
    <row r="7248" spans="2:5" x14ac:dyDescent="0.2">
      <c r="B7248" s="195" t="s">
        <v>3153</v>
      </c>
      <c r="C7248" s="196">
        <v>10.685217850000001</v>
      </c>
      <c r="D7248" s="208">
        <v>45.608079969999999</v>
      </c>
      <c r="E7248" s="200">
        <v>23086</v>
      </c>
    </row>
    <row r="7249" spans="2:5" x14ac:dyDescent="0.2">
      <c r="B7249" s="195" t="s">
        <v>3271</v>
      </c>
      <c r="C7249" s="196">
        <v>11.616291670000001</v>
      </c>
      <c r="D7249" s="208">
        <v>45.519561580000001</v>
      </c>
      <c r="E7249" s="200">
        <v>24108</v>
      </c>
    </row>
    <row r="7250" spans="2:5" x14ac:dyDescent="0.2">
      <c r="B7250" s="197" t="s">
        <v>4794</v>
      </c>
      <c r="C7250" s="198">
        <v>12.63846745</v>
      </c>
      <c r="D7250" s="209">
        <v>42.353081549999999</v>
      </c>
      <c r="E7250" s="200">
        <v>57070</v>
      </c>
    </row>
    <row r="7251" spans="2:5" x14ac:dyDescent="0.2">
      <c r="B7251" s="197" t="s">
        <v>5030</v>
      </c>
      <c r="C7251" s="198">
        <v>13.39810945</v>
      </c>
      <c r="D7251" s="209">
        <v>41.62950876</v>
      </c>
      <c r="E7251" s="200">
        <v>60079</v>
      </c>
    </row>
    <row r="7252" spans="2:5" x14ac:dyDescent="0.2">
      <c r="B7252" s="197" t="s">
        <v>6111</v>
      </c>
      <c r="C7252" s="198">
        <v>17.501752799999998</v>
      </c>
      <c r="D7252" s="209">
        <v>40.354996409999998</v>
      </c>
      <c r="E7252" s="200">
        <v>73028</v>
      </c>
    </row>
    <row r="7253" spans="2:5" x14ac:dyDescent="0.2">
      <c r="B7253" s="195" t="s">
        <v>2702</v>
      </c>
      <c r="C7253" s="196">
        <v>10.29564633</v>
      </c>
      <c r="D7253" s="208">
        <v>45.02004282</v>
      </c>
      <c r="E7253" s="200">
        <v>19108</v>
      </c>
    </row>
    <row r="7254" spans="2:5" x14ac:dyDescent="0.2">
      <c r="B7254" s="197" t="s">
        <v>4793</v>
      </c>
      <c r="C7254" s="198">
        <v>12.869722339999999</v>
      </c>
      <c r="D7254" s="209">
        <v>42.260746330000003</v>
      </c>
      <c r="E7254" s="200">
        <v>57069</v>
      </c>
    </row>
    <row r="7255" spans="2:5" x14ac:dyDescent="0.2">
      <c r="B7255" s="197" t="s">
        <v>5888</v>
      </c>
      <c r="C7255" s="198">
        <v>14.26111517</v>
      </c>
      <c r="D7255" s="209">
        <v>42.021826869999998</v>
      </c>
      <c r="E7255" s="200">
        <v>69095</v>
      </c>
    </row>
    <row r="7256" spans="2:5" x14ac:dyDescent="0.2">
      <c r="B7256" s="197" t="s">
        <v>5743</v>
      </c>
      <c r="C7256" s="198">
        <v>13.65508442</v>
      </c>
      <c r="D7256" s="209">
        <v>42.656906380000002</v>
      </c>
      <c r="E7256" s="200">
        <v>67043</v>
      </c>
    </row>
    <row r="7257" spans="2:5" x14ac:dyDescent="0.2">
      <c r="B7257" s="195" t="s">
        <v>2563</v>
      </c>
      <c r="C7257" s="196">
        <v>9.1758420600000008</v>
      </c>
      <c r="D7257" s="208">
        <v>45.01559546</v>
      </c>
      <c r="E7257" s="200">
        <v>18161</v>
      </c>
    </row>
    <row r="7258" spans="2:5" x14ac:dyDescent="0.2">
      <c r="B7258" s="195" t="s">
        <v>1421</v>
      </c>
      <c r="C7258" s="196">
        <v>9.15777778</v>
      </c>
      <c r="D7258" s="208">
        <v>44.519019389999997</v>
      </c>
      <c r="E7258" s="200">
        <v>10062</v>
      </c>
    </row>
    <row r="7259" spans="2:5" x14ac:dyDescent="0.2">
      <c r="B7259" s="197" t="s">
        <v>3895</v>
      </c>
      <c r="C7259" s="198">
        <v>10.35507653</v>
      </c>
      <c r="D7259" s="209">
        <v>44.890606689999998</v>
      </c>
      <c r="E7259" s="200">
        <v>34041</v>
      </c>
    </row>
    <row r="7260" spans="2:5" x14ac:dyDescent="0.2">
      <c r="B7260" s="197" t="s">
        <v>5424</v>
      </c>
      <c r="C7260" s="198">
        <v>14.813512859999999</v>
      </c>
      <c r="D7260" s="209">
        <v>41.034100420000001</v>
      </c>
      <c r="E7260" s="200">
        <v>64111</v>
      </c>
    </row>
    <row r="7261" spans="2:5" x14ac:dyDescent="0.2">
      <c r="B7261" s="197" t="s">
        <v>4542</v>
      </c>
      <c r="C7261" s="198">
        <v>11.771889850000001</v>
      </c>
      <c r="D7261" s="209">
        <v>43.166637119999997</v>
      </c>
      <c r="E7261" s="200">
        <v>52035</v>
      </c>
    </row>
    <row r="7262" spans="2:5" x14ac:dyDescent="0.2">
      <c r="B7262" s="197" t="s">
        <v>4903</v>
      </c>
      <c r="C7262" s="198">
        <v>12.61740749</v>
      </c>
      <c r="D7262" s="209">
        <v>42.236782400000003</v>
      </c>
      <c r="E7262" s="200">
        <v>58106</v>
      </c>
    </row>
    <row r="7263" spans="2:5" x14ac:dyDescent="0.2">
      <c r="B7263" s="195" t="s">
        <v>7234</v>
      </c>
      <c r="C7263" s="196">
        <v>9.6572995000000006</v>
      </c>
      <c r="D7263" s="208">
        <v>39.925431459999999</v>
      </c>
      <c r="E7263" s="200">
        <v>91095</v>
      </c>
    </row>
    <row r="7264" spans="2:5" x14ac:dyDescent="0.2">
      <c r="B7264" s="195" t="s">
        <v>1133</v>
      </c>
      <c r="C7264" s="196">
        <v>8.8601589300000008</v>
      </c>
      <c r="D7264" s="208">
        <v>44.894742909999998</v>
      </c>
      <c r="E7264" s="200">
        <v>6174</v>
      </c>
    </row>
    <row r="7265" spans="2:5" x14ac:dyDescent="0.2">
      <c r="B7265" s="195" t="s">
        <v>6504</v>
      </c>
      <c r="C7265" s="196">
        <v>15.768291209999999</v>
      </c>
      <c r="D7265" s="208">
        <v>39.922101560000002</v>
      </c>
      <c r="E7265" s="200">
        <v>78149</v>
      </c>
    </row>
    <row r="7266" spans="2:5" x14ac:dyDescent="0.2">
      <c r="B7266" s="197" t="s">
        <v>5584</v>
      </c>
      <c r="C7266" s="198">
        <v>15.60625318</v>
      </c>
      <c r="D7266" s="209">
        <v>40.142356890000002</v>
      </c>
      <c r="E7266" s="200">
        <v>65150</v>
      </c>
    </row>
    <row r="7267" spans="2:5" x14ac:dyDescent="0.2">
      <c r="B7267" s="197" t="s">
        <v>5744</v>
      </c>
      <c r="C7267" s="198">
        <v>13.91333283</v>
      </c>
      <c r="D7267" s="209">
        <v>42.803982840000003</v>
      </c>
      <c r="E7267" s="200">
        <v>67044</v>
      </c>
    </row>
    <row r="7268" spans="2:5" x14ac:dyDescent="0.2">
      <c r="B7268" s="195" t="s">
        <v>6892</v>
      </c>
      <c r="C7268" s="196">
        <v>14.82486377</v>
      </c>
      <c r="D7268" s="208">
        <v>38.030540870000003</v>
      </c>
      <c r="E7268" s="200">
        <v>83099</v>
      </c>
    </row>
    <row r="7269" spans="2:5" x14ac:dyDescent="0.2">
      <c r="B7269" s="197" t="s">
        <v>3761</v>
      </c>
      <c r="C7269" s="198">
        <v>13.274604780000001</v>
      </c>
      <c r="D7269" s="209">
        <v>45.823482560000002</v>
      </c>
      <c r="E7269" s="200">
        <v>30123</v>
      </c>
    </row>
    <row r="7270" spans="2:5" x14ac:dyDescent="0.2">
      <c r="B7270" s="195" t="s">
        <v>2387</v>
      </c>
      <c r="C7270" s="196">
        <v>10.606247249999999</v>
      </c>
      <c r="D7270" s="208">
        <v>45.64167518</v>
      </c>
      <c r="E7270" s="200">
        <v>17187</v>
      </c>
    </row>
    <row r="7271" spans="2:5" x14ac:dyDescent="0.2">
      <c r="B7271" s="197" t="s">
        <v>5745</v>
      </c>
      <c r="C7271" s="198">
        <v>13.64881267</v>
      </c>
      <c r="D7271" s="209">
        <v>42.545755939999999</v>
      </c>
      <c r="E7271" s="200">
        <v>67045</v>
      </c>
    </row>
    <row r="7272" spans="2:5" x14ac:dyDescent="0.2">
      <c r="B7272" s="195" t="s">
        <v>1815</v>
      </c>
      <c r="C7272" s="196">
        <v>10.24667088</v>
      </c>
      <c r="D7272" s="208">
        <v>46.245043629999998</v>
      </c>
      <c r="E7272" s="200">
        <v>14068</v>
      </c>
    </row>
    <row r="7273" spans="2:5" x14ac:dyDescent="0.2">
      <c r="B7273" s="195" t="s">
        <v>1352</v>
      </c>
      <c r="C7273" s="196">
        <v>8.2685379099999992</v>
      </c>
      <c r="D7273" s="208">
        <v>44.176701809999997</v>
      </c>
      <c r="E7273" s="200">
        <v>9062</v>
      </c>
    </row>
    <row r="7274" spans="2:5" x14ac:dyDescent="0.2">
      <c r="B7274" s="195" t="s">
        <v>6784</v>
      </c>
      <c r="C7274" s="196">
        <v>13.655413859999999</v>
      </c>
      <c r="D7274" s="208">
        <v>37.995756249999999</v>
      </c>
      <c r="E7274" s="200">
        <v>82073</v>
      </c>
    </row>
    <row r="7275" spans="2:5" x14ac:dyDescent="0.2">
      <c r="B7275" s="195" t="s">
        <v>1583</v>
      </c>
      <c r="C7275" s="196">
        <v>8.90569481</v>
      </c>
      <c r="D7275" s="208">
        <v>45.713759930000002</v>
      </c>
      <c r="E7275" s="200">
        <v>12127</v>
      </c>
    </row>
    <row r="7276" spans="2:5" x14ac:dyDescent="0.2">
      <c r="B7276" s="195" t="s">
        <v>7426</v>
      </c>
      <c r="C7276" s="196">
        <v>8.6486242900000008</v>
      </c>
      <c r="D7276" s="208">
        <v>40.002880310000002</v>
      </c>
      <c r="E7276" s="200">
        <v>95066</v>
      </c>
    </row>
    <row r="7277" spans="2:5" x14ac:dyDescent="0.2">
      <c r="B7277" s="195" t="s">
        <v>3034</v>
      </c>
      <c r="C7277" s="196">
        <v>11.073408969999999</v>
      </c>
      <c r="D7277" s="208">
        <v>45.869698669999998</v>
      </c>
      <c r="E7277" s="200">
        <v>22203</v>
      </c>
    </row>
    <row r="7278" spans="2:5" x14ac:dyDescent="0.2">
      <c r="B7278" s="197" t="s">
        <v>5585</v>
      </c>
      <c r="C7278" s="198">
        <v>14.64019238</v>
      </c>
      <c r="D7278" s="209">
        <v>40.694839160000001</v>
      </c>
      <c r="E7278" s="200">
        <v>65151</v>
      </c>
    </row>
    <row r="7279" spans="2:5" x14ac:dyDescent="0.2">
      <c r="B7279" s="195" t="s">
        <v>7301</v>
      </c>
      <c r="C7279" s="196">
        <v>12.78960725</v>
      </c>
      <c r="D7279" s="208">
        <v>46.309967630000003</v>
      </c>
      <c r="E7279" s="200">
        <v>93045</v>
      </c>
    </row>
    <row r="7280" spans="2:5" x14ac:dyDescent="0.2">
      <c r="B7280" s="195" t="s">
        <v>7302</v>
      </c>
      <c r="C7280" s="196">
        <v>12.795816289999999</v>
      </c>
      <c r="D7280" s="208">
        <v>46.284953969999997</v>
      </c>
      <c r="E7280" s="200">
        <v>93046</v>
      </c>
    </row>
    <row r="7281" spans="2:5" x14ac:dyDescent="0.2">
      <c r="B7281" s="195" t="s">
        <v>6319</v>
      </c>
      <c r="C7281" s="196">
        <v>15.78758509</v>
      </c>
      <c r="D7281" s="208">
        <v>40.321233820000003</v>
      </c>
      <c r="E7281" s="200">
        <v>76091</v>
      </c>
    </row>
    <row r="7282" spans="2:5" x14ac:dyDescent="0.2">
      <c r="B7282" s="195" t="s">
        <v>377</v>
      </c>
      <c r="C7282" s="196">
        <v>7.4173031900000002</v>
      </c>
      <c r="D7282" s="208">
        <v>45.037095039999997</v>
      </c>
      <c r="E7282" s="200">
        <v>1276</v>
      </c>
    </row>
    <row r="7283" spans="2:5" x14ac:dyDescent="0.2">
      <c r="B7283" s="195" t="s">
        <v>7963</v>
      </c>
      <c r="C7283" s="196">
        <v>16.417219379999999</v>
      </c>
      <c r="D7283" s="208">
        <v>41.274087260000002</v>
      </c>
      <c r="E7283" s="200">
        <v>110009</v>
      </c>
    </row>
    <row r="7284" spans="2:5" x14ac:dyDescent="0.2">
      <c r="B7284" s="195" t="s">
        <v>1816</v>
      </c>
      <c r="C7284" s="196">
        <v>9.5267824099999991</v>
      </c>
      <c r="D7284" s="208">
        <v>46.14687842</v>
      </c>
      <c r="E7284" s="200">
        <v>14069</v>
      </c>
    </row>
    <row r="7285" spans="2:5" x14ac:dyDescent="0.2">
      <c r="B7285" s="195" t="s">
        <v>6708</v>
      </c>
      <c r="C7285" s="196">
        <v>12.51365685</v>
      </c>
      <c r="D7285" s="208">
        <v>38.01850065</v>
      </c>
      <c r="E7285" s="200">
        <v>81021</v>
      </c>
    </row>
    <row r="7286" spans="2:5" x14ac:dyDescent="0.2">
      <c r="B7286" s="195" t="s">
        <v>6785</v>
      </c>
      <c r="C7286" s="196">
        <v>13.036525660000001</v>
      </c>
      <c r="D7286" s="208">
        <v>38.066555710000003</v>
      </c>
      <c r="E7286" s="200">
        <v>82074</v>
      </c>
    </row>
    <row r="7287" spans="2:5" x14ac:dyDescent="0.2">
      <c r="B7287" s="195" t="s">
        <v>7848</v>
      </c>
      <c r="C7287" s="196">
        <v>8.6639921199999996</v>
      </c>
      <c r="D7287" s="208">
        <v>46.03389353</v>
      </c>
      <c r="E7287" s="200">
        <v>103066</v>
      </c>
    </row>
    <row r="7288" spans="2:5" x14ac:dyDescent="0.2">
      <c r="B7288" s="197" t="s">
        <v>5694</v>
      </c>
      <c r="C7288" s="198">
        <v>13.538808250000001</v>
      </c>
      <c r="D7288" s="209">
        <v>41.958095180000001</v>
      </c>
      <c r="E7288" s="200">
        <v>66102</v>
      </c>
    </row>
    <row r="7289" spans="2:5" x14ac:dyDescent="0.2">
      <c r="B7289" s="197" t="s">
        <v>3762</v>
      </c>
      <c r="C7289" s="198">
        <v>13.075381309999999</v>
      </c>
      <c r="D7289" s="209">
        <v>46.282355729999999</v>
      </c>
      <c r="E7289" s="200">
        <v>30124</v>
      </c>
    </row>
    <row r="7290" spans="2:5" x14ac:dyDescent="0.2">
      <c r="B7290" s="195" t="s">
        <v>7849</v>
      </c>
      <c r="C7290" s="196">
        <v>8.2140020400000004</v>
      </c>
      <c r="D7290" s="208">
        <v>46.212480659999997</v>
      </c>
      <c r="E7290" s="200">
        <v>103067</v>
      </c>
    </row>
    <row r="7291" spans="2:5" x14ac:dyDescent="0.2">
      <c r="B7291" s="195" t="s">
        <v>8054</v>
      </c>
      <c r="C7291" s="196">
        <v>8.5775931599999993</v>
      </c>
      <c r="D7291" s="208">
        <v>39.103114939999998</v>
      </c>
      <c r="E7291" s="200">
        <v>111090</v>
      </c>
    </row>
    <row r="7292" spans="2:5" x14ac:dyDescent="0.2">
      <c r="B7292" s="195" t="s">
        <v>378</v>
      </c>
      <c r="C7292" s="196">
        <v>7.7645037700000001</v>
      </c>
      <c r="D7292" s="208">
        <v>45.490222430000003</v>
      </c>
      <c r="E7292" s="200">
        <v>1277</v>
      </c>
    </row>
    <row r="7293" spans="2:5" x14ac:dyDescent="0.2">
      <c r="B7293" s="195" t="s">
        <v>2564</v>
      </c>
      <c r="C7293" s="196">
        <v>9.1615162199999993</v>
      </c>
      <c r="D7293" s="208">
        <v>45.152482020000001</v>
      </c>
      <c r="E7293" s="200">
        <v>18162</v>
      </c>
    </row>
    <row r="7294" spans="2:5" x14ac:dyDescent="0.2">
      <c r="B7294" s="195" t="s">
        <v>2388</v>
      </c>
      <c r="C7294" s="196">
        <v>10.080218840000001</v>
      </c>
      <c r="D7294" s="208">
        <v>45.523376169999999</v>
      </c>
      <c r="E7294" s="200">
        <v>17188</v>
      </c>
    </row>
    <row r="7295" spans="2:5" x14ac:dyDescent="0.2">
      <c r="B7295" s="195" t="s">
        <v>1584</v>
      </c>
      <c r="C7295" s="196">
        <v>8.6772608800000004</v>
      </c>
      <c r="D7295" s="208">
        <v>45.805705070000002</v>
      </c>
      <c r="E7295" s="200">
        <v>12128</v>
      </c>
    </row>
    <row r="7296" spans="2:5" x14ac:dyDescent="0.2">
      <c r="B7296" s="195" t="s">
        <v>379</v>
      </c>
      <c r="C7296" s="196">
        <v>7.7504100600000001</v>
      </c>
      <c r="D7296" s="208">
        <v>45.509409599999998</v>
      </c>
      <c r="E7296" s="200">
        <v>1278</v>
      </c>
    </row>
    <row r="7297" spans="2:5" x14ac:dyDescent="0.2">
      <c r="B7297" s="197" t="s">
        <v>3896</v>
      </c>
      <c r="C7297" s="198">
        <v>10.38163949</v>
      </c>
      <c r="D7297" s="209">
        <v>44.639749160000001</v>
      </c>
      <c r="E7297" s="200">
        <v>34042</v>
      </c>
    </row>
    <row r="7298" spans="2:5" x14ac:dyDescent="0.2">
      <c r="B7298" s="195" t="s">
        <v>380</v>
      </c>
      <c r="C7298" s="196">
        <v>7.4297478100000003</v>
      </c>
      <c r="D7298" s="208">
        <v>45.270578790000002</v>
      </c>
      <c r="E7298" s="200">
        <v>1279</v>
      </c>
    </row>
    <row r="7299" spans="2:5" x14ac:dyDescent="0.2">
      <c r="B7299" s="195" t="s">
        <v>7303</v>
      </c>
      <c r="C7299" s="196">
        <v>12.87197276</v>
      </c>
      <c r="D7299" s="208">
        <v>46.196474350000003</v>
      </c>
      <c r="E7299" s="200">
        <v>93047</v>
      </c>
    </row>
    <row r="7300" spans="2:5" x14ac:dyDescent="0.2">
      <c r="B7300" s="197" t="s">
        <v>3851</v>
      </c>
      <c r="C7300" s="198">
        <v>9.5428378899999995</v>
      </c>
      <c r="D7300" s="209">
        <v>44.861037340000003</v>
      </c>
      <c r="E7300" s="200">
        <v>33043</v>
      </c>
    </row>
    <row r="7301" spans="2:5" x14ac:dyDescent="0.2">
      <c r="B7301" s="195" t="s">
        <v>3065</v>
      </c>
      <c r="C7301" s="196">
        <v>10.7783</v>
      </c>
      <c r="D7301" s="208">
        <v>46.054499999999997</v>
      </c>
      <c r="E7301" s="200">
        <v>22247</v>
      </c>
    </row>
    <row r="7302" spans="2:5" x14ac:dyDescent="0.2">
      <c r="B7302" s="195" t="s">
        <v>3579</v>
      </c>
      <c r="C7302" s="196">
        <v>12.05139711</v>
      </c>
      <c r="D7302" s="208">
        <v>45.591612490000003</v>
      </c>
      <c r="E7302" s="200">
        <v>28093</v>
      </c>
    </row>
    <row r="7303" spans="2:5" x14ac:dyDescent="0.2">
      <c r="B7303" s="195" t="s">
        <v>6505</v>
      </c>
      <c r="C7303" s="196">
        <v>16.530462289999999</v>
      </c>
      <c r="D7303" s="208">
        <v>39.866798439999997</v>
      </c>
      <c r="E7303" s="200">
        <v>78150</v>
      </c>
    </row>
    <row r="7304" spans="2:5" x14ac:dyDescent="0.2">
      <c r="B7304" s="197" t="s">
        <v>5315</v>
      </c>
      <c r="C7304" s="198">
        <v>14.43595161</v>
      </c>
      <c r="D7304" s="209">
        <v>40.769867140000002</v>
      </c>
      <c r="E7304" s="200">
        <v>63091</v>
      </c>
    </row>
    <row r="7305" spans="2:5" x14ac:dyDescent="0.2">
      <c r="B7305" s="195" t="s">
        <v>7036</v>
      </c>
      <c r="C7305" s="196">
        <v>15.079201919999999</v>
      </c>
      <c r="D7305" s="208">
        <v>37.617000769999997</v>
      </c>
      <c r="E7305" s="200">
        <v>87050</v>
      </c>
    </row>
    <row r="7306" spans="2:5" x14ac:dyDescent="0.2">
      <c r="B7306" s="197" t="s">
        <v>4216</v>
      </c>
      <c r="C7306" s="198">
        <v>13.106400000000001</v>
      </c>
      <c r="D7306" s="209">
        <v>43.671799999999998</v>
      </c>
      <c r="E7306" s="200">
        <v>42050</v>
      </c>
    </row>
    <row r="7307" spans="2:5" x14ac:dyDescent="0.2">
      <c r="B7307" s="195" t="s">
        <v>585</v>
      </c>
      <c r="C7307" s="196">
        <v>8.7350555100000005</v>
      </c>
      <c r="D7307" s="208">
        <v>45.431904439999997</v>
      </c>
      <c r="E7307" s="200">
        <v>3149</v>
      </c>
    </row>
    <row r="7308" spans="2:5" x14ac:dyDescent="0.2">
      <c r="B7308" s="195" t="s">
        <v>6320</v>
      </c>
      <c r="C7308" s="196">
        <v>15.779723410000001</v>
      </c>
      <c r="D7308" s="208">
        <v>40.026603209999998</v>
      </c>
      <c r="E7308" s="200">
        <v>76092</v>
      </c>
    </row>
    <row r="7309" spans="2:5" x14ac:dyDescent="0.2">
      <c r="B7309" s="195" t="s">
        <v>3637</v>
      </c>
      <c r="C7309" s="196">
        <v>11.460461560000001</v>
      </c>
      <c r="D7309" s="208">
        <v>45.030861420000001</v>
      </c>
      <c r="E7309" s="200">
        <v>29047</v>
      </c>
    </row>
    <row r="7310" spans="2:5" x14ac:dyDescent="0.2">
      <c r="B7310" s="197" t="s">
        <v>4115</v>
      </c>
      <c r="C7310" s="198">
        <v>11.7437038</v>
      </c>
      <c r="D7310" s="209">
        <v>44.079354070000001</v>
      </c>
      <c r="E7310" s="200">
        <v>40049</v>
      </c>
    </row>
    <row r="7311" spans="2:5" x14ac:dyDescent="0.2">
      <c r="B7311" s="197" t="s">
        <v>5889</v>
      </c>
      <c r="C7311" s="198">
        <v>14.424872710000001</v>
      </c>
      <c r="D7311" s="209">
        <v>42.267344319999999</v>
      </c>
      <c r="E7311" s="200">
        <v>69096</v>
      </c>
    </row>
    <row r="7312" spans="2:5" x14ac:dyDescent="0.2">
      <c r="B7312" s="195" t="s">
        <v>3154</v>
      </c>
      <c r="C7312" s="196">
        <v>11.1646208</v>
      </c>
      <c r="D7312" s="208">
        <v>45.516637940000003</v>
      </c>
      <c r="E7312" s="200">
        <v>23087</v>
      </c>
    </row>
    <row r="7313" spans="2:5" x14ac:dyDescent="0.2">
      <c r="B7313" s="197" t="s">
        <v>4267</v>
      </c>
      <c r="C7313" s="198">
        <v>13.312304230000001</v>
      </c>
      <c r="D7313" s="209">
        <v>43.311280230000001</v>
      </c>
      <c r="E7313" s="200">
        <v>43054</v>
      </c>
    </row>
    <row r="7314" spans="2:5" x14ac:dyDescent="0.2">
      <c r="B7314" s="195" t="s">
        <v>821</v>
      </c>
      <c r="C7314" s="196">
        <v>8.0868491599999999</v>
      </c>
      <c r="D7314" s="208">
        <v>44.6893739</v>
      </c>
      <c r="E7314" s="200">
        <v>4230</v>
      </c>
    </row>
    <row r="7315" spans="2:5" x14ac:dyDescent="0.2">
      <c r="B7315" s="195" t="s">
        <v>7604</v>
      </c>
      <c r="C7315" s="196">
        <v>9.3659938599999997</v>
      </c>
      <c r="D7315" s="208">
        <v>46.075915440000003</v>
      </c>
      <c r="E7315" s="200">
        <v>97081</v>
      </c>
    </row>
    <row r="7316" spans="2:5" x14ac:dyDescent="0.2">
      <c r="B7316" s="195" t="s">
        <v>7037</v>
      </c>
      <c r="C7316" s="196">
        <v>15.072144339999999</v>
      </c>
      <c r="D7316" s="208">
        <v>37.57583588</v>
      </c>
      <c r="E7316" s="200">
        <v>87051</v>
      </c>
    </row>
    <row r="7317" spans="2:5" x14ac:dyDescent="0.2">
      <c r="B7317" s="195" t="s">
        <v>1747</v>
      </c>
      <c r="C7317" s="196">
        <v>9.2134999999999998</v>
      </c>
      <c r="D7317" s="208">
        <v>45.982309999999998</v>
      </c>
      <c r="E7317" s="200">
        <v>13252</v>
      </c>
    </row>
    <row r="7318" spans="2:5" x14ac:dyDescent="0.2">
      <c r="B7318" s="195" t="s">
        <v>2389</v>
      </c>
      <c r="C7318" s="196">
        <v>10.75381073</v>
      </c>
      <c r="D7318" s="208">
        <v>45.766956520000001</v>
      </c>
      <c r="E7318" s="200">
        <v>17189</v>
      </c>
    </row>
    <row r="7319" spans="2:5" x14ac:dyDescent="0.2">
      <c r="B7319" s="197" t="s">
        <v>5586</v>
      </c>
      <c r="C7319" s="198">
        <v>15.107358680000001</v>
      </c>
      <c r="D7319" s="209">
        <v>40.400682699999997</v>
      </c>
      <c r="E7319" s="200">
        <v>65152</v>
      </c>
    </row>
    <row r="7320" spans="2:5" x14ac:dyDescent="0.2">
      <c r="B7320" s="195" t="s">
        <v>3035</v>
      </c>
      <c r="C7320" s="196">
        <v>11.121230969999999</v>
      </c>
      <c r="D7320" s="208">
        <v>46.068935109999998</v>
      </c>
      <c r="E7320" s="200">
        <v>22205</v>
      </c>
    </row>
    <row r="7321" spans="2:5" x14ac:dyDescent="0.2">
      <c r="B7321" s="197" t="s">
        <v>5136</v>
      </c>
      <c r="C7321" s="198">
        <v>14.17561733</v>
      </c>
      <c r="D7321" s="209">
        <v>40.975653229999999</v>
      </c>
      <c r="E7321" s="200">
        <v>61094</v>
      </c>
    </row>
    <row r="7322" spans="2:5" x14ac:dyDescent="0.2">
      <c r="B7322" s="195" t="s">
        <v>2390</v>
      </c>
      <c r="C7322" s="196">
        <v>10.01571144</v>
      </c>
      <c r="D7322" s="208">
        <v>45.475951670000001</v>
      </c>
      <c r="E7322" s="200">
        <v>17190</v>
      </c>
    </row>
    <row r="7323" spans="2:5" x14ac:dyDescent="0.2">
      <c r="B7323" s="197" t="s">
        <v>3763</v>
      </c>
      <c r="C7323" s="198">
        <v>13.04237979</v>
      </c>
      <c r="D7323" s="209">
        <v>46.533432449999999</v>
      </c>
      <c r="E7323" s="200">
        <v>30125</v>
      </c>
    </row>
    <row r="7324" spans="2:5" x14ac:dyDescent="0.2">
      <c r="B7324" s="197" t="s">
        <v>3764</v>
      </c>
      <c r="C7324" s="198">
        <v>13.15702145</v>
      </c>
      <c r="D7324" s="209">
        <v>46.190976800000001</v>
      </c>
      <c r="E7324" s="200">
        <v>30126</v>
      </c>
    </row>
    <row r="7325" spans="2:5" x14ac:dyDescent="0.2">
      <c r="B7325" s="195" t="s">
        <v>6219</v>
      </c>
      <c r="C7325" s="196">
        <v>18.073694379999999</v>
      </c>
      <c r="D7325" s="208">
        <v>40.405158739999997</v>
      </c>
      <c r="E7325" s="200">
        <v>75087</v>
      </c>
    </row>
    <row r="7326" spans="2:5" x14ac:dyDescent="0.2">
      <c r="B7326" s="197" t="s">
        <v>4543</v>
      </c>
      <c r="C7326" s="198">
        <v>11.667773410000001</v>
      </c>
      <c r="D7326" s="209">
        <v>43.1886534</v>
      </c>
      <c r="E7326" s="200">
        <v>52036</v>
      </c>
    </row>
    <row r="7327" spans="2:5" x14ac:dyDescent="0.2">
      <c r="B7327" s="197" t="s">
        <v>4319</v>
      </c>
      <c r="C7327" s="198">
        <v>9.9515587799999992</v>
      </c>
      <c r="D7327" s="209">
        <v>44.238244090000002</v>
      </c>
      <c r="E7327" s="200">
        <v>45015</v>
      </c>
    </row>
    <row r="7328" spans="2:5" x14ac:dyDescent="0.2">
      <c r="B7328" s="195" t="s">
        <v>2168</v>
      </c>
      <c r="C7328" s="196">
        <v>9.8427742299999998</v>
      </c>
      <c r="D7328" s="208">
        <v>45.695088339999998</v>
      </c>
      <c r="E7328" s="200">
        <v>16218</v>
      </c>
    </row>
    <row r="7329" spans="2:5" x14ac:dyDescent="0.2">
      <c r="B7329" s="195" t="s">
        <v>2703</v>
      </c>
      <c r="C7329" s="196">
        <v>9.6254422900000005</v>
      </c>
      <c r="D7329" s="208">
        <v>45.401659199999997</v>
      </c>
      <c r="E7329" s="200">
        <v>19109</v>
      </c>
    </row>
    <row r="7330" spans="2:5" x14ac:dyDescent="0.2">
      <c r="B7330" s="197" t="s">
        <v>4065</v>
      </c>
      <c r="C7330" s="198">
        <v>11.89681521</v>
      </c>
      <c r="D7330" s="209">
        <v>44.817780849999998</v>
      </c>
      <c r="E7330" s="200">
        <v>38024</v>
      </c>
    </row>
    <row r="7331" spans="2:5" x14ac:dyDescent="0.2">
      <c r="B7331" s="195" t="s">
        <v>1817</v>
      </c>
      <c r="C7331" s="196">
        <v>9.9453813499999999</v>
      </c>
      <c r="D7331" s="208">
        <v>46.174695560000004</v>
      </c>
      <c r="E7331" s="200">
        <v>14070</v>
      </c>
    </row>
    <row r="7332" spans="2:5" x14ac:dyDescent="0.2">
      <c r="B7332" s="195" t="s">
        <v>7427</v>
      </c>
      <c r="C7332" s="196">
        <v>8.5188200199999997</v>
      </c>
      <c r="D7332" s="208">
        <v>40.250925039999998</v>
      </c>
      <c r="E7332" s="200">
        <v>95067</v>
      </c>
    </row>
    <row r="7333" spans="2:5" x14ac:dyDescent="0.2">
      <c r="B7333" s="195" t="s">
        <v>3155</v>
      </c>
      <c r="C7333" s="196">
        <v>10.933041449999999</v>
      </c>
      <c r="D7333" s="208">
        <v>45.27130528</v>
      </c>
      <c r="E7333" s="200">
        <v>23088</v>
      </c>
    </row>
    <row r="7334" spans="2:5" x14ac:dyDescent="0.2">
      <c r="B7334" s="197" t="s">
        <v>4626</v>
      </c>
      <c r="C7334" s="198">
        <v>12.747699409999999</v>
      </c>
      <c r="D7334" s="209">
        <v>42.877129490000002</v>
      </c>
      <c r="E7334" s="200">
        <v>54054</v>
      </c>
    </row>
    <row r="7335" spans="2:5" x14ac:dyDescent="0.2">
      <c r="B7335" s="197" t="s">
        <v>5031</v>
      </c>
      <c r="C7335" s="198">
        <v>13.248105300000001</v>
      </c>
      <c r="D7335" s="209">
        <v>41.862230060000002</v>
      </c>
      <c r="E7335" s="200">
        <v>60080</v>
      </c>
    </row>
    <row r="7336" spans="2:5" x14ac:dyDescent="0.2">
      <c r="B7336" s="197" t="s">
        <v>5425</v>
      </c>
      <c r="C7336" s="198">
        <v>15.232918</v>
      </c>
      <c r="D7336" s="209">
        <v>41.048080370000001</v>
      </c>
      <c r="E7336" s="200">
        <v>64112</v>
      </c>
    </row>
    <row r="7337" spans="2:5" x14ac:dyDescent="0.2">
      <c r="B7337" s="195" t="s">
        <v>2169</v>
      </c>
      <c r="C7337" s="196">
        <v>9.5926498999999996</v>
      </c>
      <c r="D7337" s="208">
        <v>45.5217648</v>
      </c>
      <c r="E7337" s="200">
        <v>16219</v>
      </c>
    </row>
    <row r="7338" spans="2:5" x14ac:dyDescent="0.2">
      <c r="B7338" s="195" t="s">
        <v>3434</v>
      </c>
      <c r="C7338" s="196">
        <v>12.089065359999999</v>
      </c>
      <c r="D7338" s="208">
        <v>45.742659340000003</v>
      </c>
      <c r="E7338" s="200">
        <v>26085</v>
      </c>
    </row>
    <row r="7339" spans="2:5" x14ac:dyDescent="0.2">
      <c r="B7339" s="197" t="s">
        <v>4904</v>
      </c>
      <c r="C7339" s="198">
        <v>12.245151010000001</v>
      </c>
      <c r="D7339" s="209">
        <v>42.155759860000003</v>
      </c>
      <c r="E7339" s="200">
        <v>58107</v>
      </c>
    </row>
    <row r="7340" spans="2:5" x14ac:dyDescent="0.2">
      <c r="B7340" s="195" t="s">
        <v>1134</v>
      </c>
      <c r="C7340" s="196">
        <v>8.3597585399999996</v>
      </c>
      <c r="D7340" s="208">
        <v>45.097141569999998</v>
      </c>
      <c r="E7340" s="200">
        <v>6175</v>
      </c>
    </row>
    <row r="7341" spans="2:5" x14ac:dyDescent="0.2">
      <c r="B7341" s="195" t="s">
        <v>2170</v>
      </c>
      <c r="C7341" s="196">
        <v>9.6112710400000001</v>
      </c>
      <c r="D7341" s="208">
        <v>45.671618250000002</v>
      </c>
      <c r="E7341" s="200">
        <v>16220</v>
      </c>
    </row>
    <row r="7342" spans="2:5" x14ac:dyDescent="0.2">
      <c r="B7342" s="195" t="s">
        <v>3435</v>
      </c>
      <c r="C7342" s="196">
        <v>12.245073639999999</v>
      </c>
      <c r="D7342" s="208">
        <v>45.667545699999998</v>
      </c>
      <c r="E7342" s="200">
        <v>26086</v>
      </c>
    </row>
    <row r="7343" spans="2:5" x14ac:dyDescent="0.2">
      <c r="B7343" s="195" t="s">
        <v>2391</v>
      </c>
      <c r="C7343" s="196">
        <v>10.46199638</v>
      </c>
      <c r="D7343" s="208">
        <v>45.712742040000002</v>
      </c>
      <c r="E7343" s="200">
        <v>17191</v>
      </c>
    </row>
    <row r="7344" spans="2:5" x14ac:dyDescent="0.2">
      <c r="B7344" s="195" t="s">
        <v>1941</v>
      </c>
      <c r="C7344" s="196">
        <v>9.4895410800000004</v>
      </c>
      <c r="D7344" s="208">
        <v>45.58497981</v>
      </c>
      <c r="E7344" s="200">
        <v>15219</v>
      </c>
    </row>
    <row r="7345" spans="2:5" x14ac:dyDescent="0.2">
      <c r="B7345" s="195" t="s">
        <v>1942</v>
      </c>
      <c r="C7345" s="196">
        <v>9.0691358399999995</v>
      </c>
      <c r="D7345" s="208">
        <v>45.418676509999997</v>
      </c>
      <c r="E7345" s="200">
        <v>15220</v>
      </c>
    </row>
    <row r="7346" spans="2:5" x14ac:dyDescent="0.2">
      <c r="B7346" s="195" t="s">
        <v>1943</v>
      </c>
      <c r="C7346" s="196">
        <v>9.5192440099999995</v>
      </c>
      <c r="D7346" s="208">
        <v>45.61015321</v>
      </c>
      <c r="E7346" s="200">
        <v>15221</v>
      </c>
    </row>
    <row r="7347" spans="2:5" x14ac:dyDescent="0.2">
      <c r="B7347" s="195" t="s">
        <v>822</v>
      </c>
      <c r="C7347" s="196">
        <v>8.1075832999999999</v>
      </c>
      <c r="D7347" s="208">
        <v>44.676953849999997</v>
      </c>
      <c r="E7347" s="200">
        <v>4231</v>
      </c>
    </row>
    <row r="7348" spans="2:5" x14ac:dyDescent="0.2">
      <c r="B7348" s="195" t="s">
        <v>1730</v>
      </c>
      <c r="C7348" s="196">
        <v>9.3553352800000003</v>
      </c>
      <c r="D7348" s="208">
        <v>46.171462640000001</v>
      </c>
      <c r="E7348" s="200">
        <v>13226</v>
      </c>
    </row>
    <row r="7349" spans="2:5" x14ac:dyDescent="0.2">
      <c r="B7349" s="195" t="s">
        <v>3580</v>
      </c>
      <c r="C7349" s="196">
        <v>11.83325679</v>
      </c>
      <c r="D7349" s="208">
        <v>45.210600569999997</v>
      </c>
      <c r="E7349" s="200">
        <v>28094</v>
      </c>
    </row>
    <row r="7350" spans="2:5" x14ac:dyDescent="0.2">
      <c r="B7350" s="195" t="s">
        <v>1944</v>
      </c>
      <c r="C7350" s="196">
        <v>9.3682631099999991</v>
      </c>
      <c r="D7350" s="208">
        <v>45.404198139999998</v>
      </c>
      <c r="E7350" s="200">
        <v>15222</v>
      </c>
    </row>
    <row r="7351" spans="2:5" x14ac:dyDescent="0.2">
      <c r="B7351" s="195" t="s">
        <v>1422</v>
      </c>
      <c r="C7351" s="196">
        <v>9.1955997200000006</v>
      </c>
      <c r="D7351" s="208">
        <v>44.416274459999997</v>
      </c>
      <c r="E7351" s="200">
        <v>10063</v>
      </c>
    </row>
    <row r="7352" spans="2:5" x14ac:dyDescent="0.2">
      <c r="B7352" s="195" t="s">
        <v>6356</v>
      </c>
      <c r="C7352" s="196">
        <v>16.140578120000001</v>
      </c>
      <c r="D7352" s="208">
        <v>40.61895517</v>
      </c>
      <c r="E7352" s="200">
        <v>77028</v>
      </c>
    </row>
    <row r="7353" spans="2:5" x14ac:dyDescent="0.2">
      <c r="B7353" s="195" t="s">
        <v>6220</v>
      </c>
      <c r="C7353" s="196">
        <v>18.350761850000001</v>
      </c>
      <c r="D7353" s="208">
        <v>39.934952170000003</v>
      </c>
      <c r="E7353" s="200">
        <v>75088</v>
      </c>
    </row>
    <row r="7354" spans="2:5" x14ac:dyDescent="0.2">
      <c r="B7354" s="195" t="s">
        <v>495</v>
      </c>
      <c r="C7354" s="196">
        <v>8.3251494600000004</v>
      </c>
      <c r="D7354" s="208">
        <v>45.233798090000001</v>
      </c>
      <c r="E7354" s="200">
        <v>2147</v>
      </c>
    </row>
    <row r="7355" spans="2:5" x14ac:dyDescent="0.2">
      <c r="B7355" s="197" t="s">
        <v>3765</v>
      </c>
      <c r="C7355" s="198">
        <v>13.21252411</v>
      </c>
      <c r="D7355" s="209">
        <v>46.1622232</v>
      </c>
      <c r="E7355" s="200">
        <v>30127</v>
      </c>
    </row>
    <row r="7356" spans="2:5" x14ac:dyDescent="0.2">
      <c r="B7356" s="195" t="s">
        <v>3339</v>
      </c>
      <c r="C7356" s="196">
        <v>12.13606586</v>
      </c>
      <c r="D7356" s="208">
        <v>46.067727959999999</v>
      </c>
      <c r="E7356" s="200">
        <v>25061</v>
      </c>
    </row>
    <row r="7357" spans="2:5" x14ac:dyDescent="0.2">
      <c r="B7357" s="195" t="s">
        <v>7235</v>
      </c>
      <c r="C7357" s="196">
        <v>9.6412206499999993</v>
      </c>
      <c r="D7357" s="208">
        <v>40.036925019999998</v>
      </c>
      <c r="E7357" s="200">
        <v>91097</v>
      </c>
    </row>
    <row r="7358" spans="2:5" x14ac:dyDescent="0.2">
      <c r="B7358" s="197" t="s">
        <v>3808</v>
      </c>
      <c r="C7358" s="198">
        <v>13.7681366</v>
      </c>
      <c r="D7358" s="209">
        <v>45.649435400000002</v>
      </c>
      <c r="E7358" s="200">
        <v>32006</v>
      </c>
    </row>
    <row r="7359" spans="2:5" x14ac:dyDescent="0.2">
      <c r="B7359" s="197" t="s">
        <v>6081</v>
      </c>
      <c r="C7359" s="198">
        <v>16.92503073</v>
      </c>
      <c r="D7359" s="209">
        <v>41.065309970000001</v>
      </c>
      <c r="E7359" s="200">
        <v>72046</v>
      </c>
    </row>
    <row r="7360" spans="2:5" x14ac:dyDescent="0.2">
      <c r="B7360" s="195" t="s">
        <v>2704</v>
      </c>
      <c r="C7360" s="196">
        <v>9.8116199399999999</v>
      </c>
      <c r="D7360" s="208">
        <v>45.329264979999998</v>
      </c>
      <c r="E7360" s="200">
        <v>19110</v>
      </c>
    </row>
    <row r="7361" spans="2:5" x14ac:dyDescent="0.2">
      <c r="B7361" s="195" t="s">
        <v>823</v>
      </c>
      <c r="C7361" s="196">
        <v>7.7580356000000004</v>
      </c>
      <c r="D7361" s="208">
        <v>44.507469010000001</v>
      </c>
      <c r="E7361" s="200">
        <v>4232</v>
      </c>
    </row>
    <row r="7362" spans="2:5" x14ac:dyDescent="0.2">
      <c r="B7362" s="195" t="s">
        <v>7150</v>
      </c>
      <c r="C7362" s="196">
        <v>8.91371219</v>
      </c>
      <c r="D7362" s="208">
        <v>40.985637369999999</v>
      </c>
      <c r="E7362" s="200">
        <v>90074</v>
      </c>
    </row>
    <row r="7363" spans="2:5" x14ac:dyDescent="0.2">
      <c r="B7363" s="195" t="s">
        <v>7964</v>
      </c>
      <c r="C7363" s="196">
        <v>16.085548110000001</v>
      </c>
      <c r="D7363" s="208">
        <v>41.359568869999997</v>
      </c>
      <c r="E7363" s="200">
        <v>110010</v>
      </c>
    </row>
    <row r="7364" spans="2:5" x14ac:dyDescent="0.2">
      <c r="B7364" s="195" t="s">
        <v>496</v>
      </c>
      <c r="C7364" s="196">
        <v>8.2969004700000006</v>
      </c>
      <c r="D7364" s="208">
        <v>45.194206190000003</v>
      </c>
      <c r="E7364" s="200">
        <v>2148</v>
      </c>
    </row>
    <row r="7365" spans="2:5" x14ac:dyDescent="0.2">
      <c r="B7365" s="195" t="s">
        <v>1284</v>
      </c>
      <c r="C7365" s="196">
        <v>7.7621123900000004</v>
      </c>
      <c r="D7365" s="208">
        <v>43.993813260000003</v>
      </c>
      <c r="E7365" s="200">
        <v>8061</v>
      </c>
    </row>
    <row r="7366" spans="2:5" x14ac:dyDescent="0.2">
      <c r="B7366" s="195" t="s">
        <v>6893</v>
      </c>
      <c r="C7366" s="196">
        <v>15.09943005</v>
      </c>
      <c r="D7366" s="208">
        <v>38.049337489999999</v>
      </c>
      <c r="E7366" s="200">
        <v>83100</v>
      </c>
    </row>
    <row r="7367" spans="2:5" x14ac:dyDescent="0.2">
      <c r="B7367" s="195" t="s">
        <v>1135</v>
      </c>
      <c r="C7367" s="196">
        <v>8.58627568</v>
      </c>
      <c r="D7367" s="208">
        <v>44.662302959999998</v>
      </c>
      <c r="E7367" s="200">
        <v>6176</v>
      </c>
    </row>
    <row r="7368" spans="2:5" x14ac:dyDescent="0.2">
      <c r="B7368" s="195" t="s">
        <v>3272</v>
      </c>
      <c r="C7368" s="196">
        <v>11.37421844</v>
      </c>
      <c r="D7368" s="208">
        <v>45.565140479999997</v>
      </c>
      <c r="E7368" s="200">
        <v>24110</v>
      </c>
    </row>
    <row r="7369" spans="2:5" x14ac:dyDescent="0.2">
      <c r="B7369" s="195" t="s">
        <v>7902</v>
      </c>
      <c r="C7369" s="196">
        <v>9.2644510800000006</v>
      </c>
      <c r="D7369" s="208">
        <v>45.659194429999999</v>
      </c>
      <c r="E7369" s="200">
        <v>108043</v>
      </c>
    </row>
    <row r="7370" spans="2:5" x14ac:dyDescent="0.2">
      <c r="B7370" s="197" t="s">
        <v>5978</v>
      </c>
      <c r="C7370" s="198">
        <v>14.550967030000001</v>
      </c>
      <c r="D7370" s="209">
        <v>41.784095430000001</v>
      </c>
      <c r="E7370" s="200">
        <v>70081</v>
      </c>
    </row>
    <row r="7371" spans="2:5" x14ac:dyDescent="0.2">
      <c r="B7371" s="195" t="s">
        <v>7509</v>
      </c>
      <c r="C7371" s="196">
        <v>8.1611465600000006</v>
      </c>
      <c r="D7371" s="208">
        <v>45.664497259999997</v>
      </c>
      <c r="E7371" s="200">
        <v>96070</v>
      </c>
    </row>
    <row r="7372" spans="2:5" x14ac:dyDescent="0.2">
      <c r="B7372" s="197" t="s">
        <v>5032</v>
      </c>
      <c r="C7372" s="198">
        <v>13.27282046</v>
      </c>
      <c r="D7372" s="209">
        <v>41.77595255</v>
      </c>
      <c r="E7372" s="200">
        <v>60081</v>
      </c>
    </row>
    <row r="7373" spans="2:5" x14ac:dyDescent="0.2">
      <c r="B7373" s="197" t="s">
        <v>3766</v>
      </c>
      <c r="C7373" s="198">
        <v>13.34749236</v>
      </c>
      <c r="D7373" s="209">
        <v>45.94148508</v>
      </c>
      <c r="E7373" s="200">
        <v>30128</v>
      </c>
    </row>
    <row r="7374" spans="2:5" x14ac:dyDescent="0.2">
      <c r="B7374" s="195" t="s">
        <v>6321</v>
      </c>
      <c r="C7374" s="196">
        <v>15.98928892</v>
      </c>
      <c r="D7374" s="208">
        <v>40.580943509999997</v>
      </c>
      <c r="E7374" s="200">
        <v>76093</v>
      </c>
    </row>
    <row r="7375" spans="2:5" x14ac:dyDescent="0.2">
      <c r="B7375" s="195" t="s">
        <v>2565</v>
      </c>
      <c r="C7375" s="196">
        <v>9.04708121</v>
      </c>
      <c r="D7375" s="208">
        <v>45.260943390000001</v>
      </c>
      <c r="E7375" s="200">
        <v>18163</v>
      </c>
    </row>
    <row r="7376" spans="2:5" x14ac:dyDescent="0.2">
      <c r="B7376" s="195" t="s">
        <v>2877</v>
      </c>
      <c r="C7376" s="196">
        <v>11.349337220000001</v>
      </c>
      <c r="D7376" s="208">
        <v>46.322926389999999</v>
      </c>
      <c r="E7376" s="200">
        <v>21102</v>
      </c>
    </row>
    <row r="7377" spans="2:5" x14ac:dyDescent="0.2">
      <c r="B7377" s="195" t="s">
        <v>381</v>
      </c>
      <c r="C7377" s="196">
        <v>7.7403032999999999</v>
      </c>
      <c r="D7377" s="208">
        <v>44.985964439999997</v>
      </c>
      <c r="E7377" s="200">
        <v>1280</v>
      </c>
    </row>
    <row r="7378" spans="2:5" x14ac:dyDescent="0.2">
      <c r="B7378" s="197" t="s">
        <v>6036</v>
      </c>
      <c r="C7378" s="198">
        <v>15.308109930000001</v>
      </c>
      <c r="D7378" s="209">
        <v>41.36167365</v>
      </c>
      <c r="E7378" s="200">
        <v>71058</v>
      </c>
    </row>
    <row r="7379" spans="2:5" x14ac:dyDescent="0.2">
      <c r="B7379" s="195" t="s">
        <v>6984</v>
      </c>
      <c r="C7379" s="196">
        <v>14.60044817</v>
      </c>
      <c r="D7379" s="208">
        <v>37.785018190000002</v>
      </c>
      <c r="E7379" s="200">
        <v>86018</v>
      </c>
    </row>
    <row r="7380" spans="2:5" x14ac:dyDescent="0.2">
      <c r="B7380" s="195" t="s">
        <v>2566</v>
      </c>
      <c r="C7380" s="196">
        <v>8.8695975499999999</v>
      </c>
      <c r="D7380" s="208">
        <v>45.211838309999997</v>
      </c>
      <c r="E7380" s="200">
        <v>18164</v>
      </c>
    </row>
    <row r="7381" spans="2:5" x14ac:dyDescent="0.2">
      <c r="B7381" s="195" t="s">
        <v>7850</v>
      </c>
      <c r="C7381" s="196">
        <v>8.3344823800000007</v>
      </c>
      <c r="D7381" s="208">
        <v>46.122247369999997</v>
      </c>
      <c r="E7381" s="200">
        <v>103068</v>
      </c>
    </row>
    <row r="7382" spans="2:5" x14ac:dyDescent="0.2">
      <c r="B7382" s="195" t="s">
        <v>1585</v>
      </c>
      <c r="C7382" s="196">
        <v>8.7355186400000004</v>
      </c>
      <c r="D7382" s="208">
        <v>46.091466099999998</v>
      </c>
      <c r="E7382" s="200">
        <v>12129</v>
      </c>
    </row>
    <row r="7383" spans="2:5" x14ac:dyDescent="0.2">
      <c r="B7383" s="195" t="s">
        <v>497</v>
      </c>
      <c r="C7383" s="196">
        <v>8.1746927300000003</v>
      </c>
      <c r="D7383" s="208">
        <v>45.342790399999998</v>
      </c>
      <c r="E7383" s="200">
        <v>2150</v>
      </c>
    </row>
    <row r="7384" spans="2:5" x14ac:dyDescent="0.2">
      <c r="B7384" s="195" t="s">
        <v>7777</v>
      </c>
      <c r="C7384" s="196">
        <v>15.89789231</v>
      </c>
      <c r="D7384" s="208">
        <v>38.678628740000001</v>
      </c>
      <c r="E7384" s="200">
        <v>102044</v>
      </c>
    </row>
    <row r="7385" spans="2:5" x14ac:dyDescent="0.2">
      <c r="B7385" s="195" t="s">
        <v>2567</v>
      </c>
      <c r="C7385" s="196">
        <v>9.0357681799999998</v>
      </c>
      <c r="D7385" s="208">
        <v>45.282849589999998</v>
      </c>
      <c r="E7385" s="200">
        <v>18165</v>
      </c>
    </row>
    <row r="7386" spans="2:5" x14ac:dyDescent="0.2">
      <c r="B7386" s="195" t="s">
        <v>1945</v>
      </c>
      <c r="C7386" s="196">
        <v>9.4662619600000006</v>
      </c>
      <c r="D7386" s="208">
        <v>45.483571099999999</v>
      </c>
      <c r="E7386" s="200">
        <v>15224</v>
      </c>
    </row>
    <row r="7387" spans="2:5" x14ac:dyDescent="0.2">
      <c r="B7387" s="195" t="s">
        <v>2878</v>
      </c>
      <c r="C7387" s="196">
        <v>10.46436095</v>
      </c>
      <c r="D7387" s="208">
        <v>46.646021939999997</v>
      </c>
      <c r="E7387" s="200">
        <v>21103</v>
      </c>
    </row>
    <row r="7388" spans="2:5" x14ac:dyDescent="0.2">
      <c r="B7388" s="197" t="s">
        <v>5979</v>
      </c>
      <c r="C7388" s="198">
        <v>14.94578377</v>
      </c>
      <c r="D7388" s="209">
        <v>41.481847440000003</v>
      </c>
      <c r="E7388" s="200">
        <v>70082</v>
      </c>
    </row>
    <row r="7389" spans="2:5" x14ac:dyDescent="0.2">
      <c r="B7389" s="197" t="s">
        <v>5890</v>
      </c>
      <c r="C7389" s="198">
        <v>14.6263562</v>
      </c>
      <c r="D7389" s="209">
        <v>41.916329330000003</v>
      </c>
      <c r="E7389" s="200">
        <v>69097</v>
      </c>
    </row>
    <row r="7390" spans="2:5" x14ac:dyDescent="0.2">
      <c r="B7390" s="197" t="s">
        <v>5309</v>
      </c>
      <c r="C7390" s="198">
        <v>14.565166919999999</v>
      </c>
      <c r="D7390" s="209">
        <v>40.955589449999998</v>
      </c>
      <c r="E7390" s="200">
        <v>63085</v>
      </c>
    </row>
    <row r="7391" spans="2:5" x14ac:dyDescent="0.2">
      <c r="B7391" s="197" t="s">
        <v>5426</v>
      </c>
      <c r="C7391" s="198">
        <v>14.824254229999999</v>
      </c>
      <c r="D7391" s="209">
        <v>41.009952849999998</v>
      </c>
      <c r="E7391" s="200">
        <v>64113</v>
      </c>
    </row>
    <row r="7392" spans="2:5" x14ac:dyDescent="0.2">
      <c r="B7392" s="195" t="s">
        <v>6221</v>
      </c>
      <c r="C7392" s="196">
        <v>18.10298903</v>
      </c>
      <c r="D7392" s="208">
        <v>40.070183399999998</v>
      </c>
      <c r="E7392" s="200">
        <v>75089</v>
      </c>
    </row>
    <row r="7393" spans="2:5" x14ac:dyDescent="0.2">
      <c r="B7393" s="195" t="s">
        <v>8055</v>
      </c>
      <c r="C7393" s="196">
        <v>8.9601785599999992</v>
      </c>
      <c r="D7393" s="208">
        <v>39.714666710000003</v>
      </c>
      <c r="E7393" s="200">
        <v>111091</v>
      </c>
    </row>
    <row r="7394" spans="2:5" x14ac:dyDescent="0.2">
      <c r="B7394" s="195" t="s">
        <v>7151</v>
      </c>
      <c r="C7394" s="196">
        <v>8.9866842699999996</v>
      </c>
      <c r="D7394" s="208">
        <v>40.733728859999999</v>
      </c>
      <c r="E7394" s="200">
        <v>90075</v>
      </c>
    </row>
    <row r="7395" spans="2:5" x14ac:dyDescent="0.2">
      <c r="B7395" s="197" t="s">
        <v>4627</v>
      </c>
      <c r="C7395" s="198">
        <v>12.07173598</v>
      </c>
      <c r="D7395" s="209">
        <v>43.208758490000001</v>
      </c>
      <c r="E7395" s="200">
        <v>54055</v>
      </c>
    </row>
    <row r="7396" spans="2:5" x14ac:dyDescent="0.2">
      <c r="B7396" s="197" t="s">
        <v>4795</v>
      </c>
      <c r="C7396" s="198">
        <v>13.009774549999999</v>
      </c>
      <c r="D7396" s="209">
        <v>42.137430999999999</v>
      </c>
      <c r="E7396" s="200">
        <v>57071</v>
      </c>
    </row>
    <row r="7397" spans="2:5" x14ac:dyDescent="0.2">
      <c r="B7397" s="195" t="s">
        <v>7671</v>
      </c>
      <c r="C7397" s="196">
        <v>9.6227198400000002</v>
      </c>
      <c r="D7397" s="208">
        <v>45.248238350000001</v>
      </c>
      <c r="E7397" s="200">
        <v>98058</v>
      </c>
    </row>
    <row r="7398" spans="2:5" x14ac:dyDescent="0.2">
      <c r="B7398" s="195" t="s">
        <v>1731</v>
      </c>
      <c r="C7398" s="196">
        <v>9.0012139999999992</v>
      </c>
      <c r="D7398" s="208">
        <v>45.655068409999998</v>
      </c>
      <c r="E7398" s="200">
        <v>13227</v>
      </c>
    </row>
    <row r="7399" spans="2:5" x14ac:dyDescent="0.2">
      <c r="B7399" s="195" t="s">
        <v>1946</v>
      </c>
      <c r="C7399" s="196">
        <v>8.7352084199999993</v>
      </c>
      <c r="D7399" s="208">
        <v>45.528471379999999</v>
      </c>
      <c r="E7399" s="200">
        <v>15226</v>
      </c>
    </row>
    <row r="7400" spans="2:5" x14ac:dyDescent="0.2">
      <c r="B7400" s="197" t="s">
        <v>6082</v>
      </c>
      <c r="C7400" s="198">
        <v>17.019110649999998</v>
      </c>
      <c r="D7400" s="209">
        <v>40.91562236</v>
      </c>
      <c r="E7400" s="200">
        <v>72047</v>
      </c>
    </row>
    <row r="7401" spans="2:5" x14ac:dyDescent="0.2">
      <c r="B7401" s="195" t="s">
        <v>8056</v>
      </c>
      <c r="C7401" s="196">
        <v>8.9181620699999993</v>
      </c>
      <c r="D7401" s="208">
        <v>39.703099100000003</v>
      </c>
      <c r="E7401" s="200">
        <v>111092</v>
      </c>
    </row>
    <row r="7402" spans="2:5" x14ac:dyDescent="0.2">
      <c r="B7402" s="197" t="s">
        <v>3801</v>
      </c>
      <c r="C7402" s="198">
        <v>13.444819130000001</v>
      </c>
      <c r="D7402" s="209">
        <v>45.820887290000002</v>
      </c>
      <c r="E7402" s="200">
        <v>31024</v>
      </c>
    </row>
    <row r="7403" spans="2:5" x14ac:dyDescent="0.2">
      <c r="B7403" s="197" t="s">
        <v>5791</v>
      </c>
      <c r="C7403" s="198">
        <v>14.028678360000001</v>
      </c>
      <c r="D7403" s="209">
        <v>42.262955689999998</v>
      </c>
      <c r="E7403" s="200">
        <v>68044</v>
      </c>
    </row>
    <row r="7404" spans="2:5" x14ac:dyDescent="0.2">
      <c r="B7404" s="195" t="s">
        <v>6357</v>
      </c>
      <c r="C7404" s="196">
        <v>16.477209720000001</v>
      </c>
      <c r="D7404" s="208">
        <v>40.246495340000003</v>
      </c>
      <c r="E7404" s="200">
        <v>77029</v>
      </c>
    </row>
    <row r="7405" spans="2:5" x14ac:dyDescent="0.2">
      <c r="B7405" s="195" t="s">
        <v>6894</v>
      </c>
      <c r="C7405" s="196">
        <v>14.23852776</v>
      </c>
      <c r="D7405" s="208">
        <v>37.984569780000001</v>
      </c>
      <c r="E7405" s="200">
        <v>83101</v>
      </c>
    </row>
    <row r="7406" spans="2:5" x14ac:dyDescent="0.2">
      <c r="B7406" s="197" t="s">
        <v>4716</v>
      </c>
      <c r="C7406" s="198">
        <v>11.875643090000001</v>
      </c>
      <c r="D7406" s="209">
        <v>42.416716749999999</v>
      </c>
      <c r="E7406" s="200">
        <v>56052</v>
      </c>
    </row>
    <row r="7407" spans="2:5" x14ac:dyDescent="0.2">
      <c r="B7407" s="195" t="s">
        <v>2171</v>
      </c>
      <c r="C7407" s="196">
        <v>9.6166920900000008</v>
      </c>
      <c r="D7407" s="208">
        <v>45.783393539999999</v>
      </c>
      <c r="E7407" s="200">
        <v>16221</v>
      </c>
    </row>
    <row r="7408" spans="2:5" x14ac:dyDescent="0.2">
      <c r="B7408" s="195" t="s">
        <v>1586</v>
      </c>
      <c r="C7408" s="196">
        <v>9.0030686699999993</v>
      </c>
      <c r="D7408" s="208">
        <v>45.61071287</v>
      </c>
      <c r="E7408" s="200">
        <v>12130</v>
      </c>
    </row>
    <row r="7409" spans="2:5" x14ac:dyDescent="0.2">
      <c r="B7409" s="195" t="s">
        <v>6895</v>
      </c>
      <c r="C7409" s="196">
        <v>14.880921580000001</v>
      </c>
      <c r="D7409" s="208">
        <v>38.045626990000002</v>
      </c>
      <c r="E7409" s="200">
        <v>83102</v>
      </c>
    </row>
    <row r="7410" spans="2:5" x14ac:dyDescent="0.2">
      <c r="B7410" s="197" t="s">
        <v>3767</v>
      </c>
      <c r="C7410" s="198">
        <v>13.23483835</v>
      </c>
      <c r="D7410" s="209">
        <v>46.062555160000002</v>
      </c>
      <c r="E7410" s="200">
        <v>30129</v>
      </c>
    </row>
    <row r="7411" spans="2:5" x14ac:dyDescent="0.2">
      <c r="B7411" s="195" t="s">
        <v>6222</v>
      </c>
      <c r="C7411" s="196">
        <v>18.16167767</v>
      </c>
      <c r="D7411" s="208">
        <v>39.928568349999999</v>
      </c>
      <c r="E7411" s="200">
        <v>75090</v>
      </c>
    </row>
    <row r="7412" spans="2:5" x14ac:dyDescent="0.2">
      <c r="B7412" s="195" t="s">
        <v>6223</v>
      </c>
      <c r="C7412" s="196">
        <v>18.45398921</v>
      </c>
      <c r="D7412" s="208">
        <v>40.099520429999998</v>
      </c>
      <c r="E7412" s="200">
        <v>75091</v>
      </c>
    </row>
    <row r="7413" spans="2:5" x14ac:dyDescent="0.2">
      <c r="B7413" s="195" t="s">
        <v>1732</v>
      </c>
      <c r="C7413" s="196">
        <v>8.9617475300000002</v>
      </c>
      <c r="D7413" s="208">
        <v>45.823302529999999</v>
      </c>
      <c r="E7413" s="200">
        <v>13228</v>
      </c>
    </row>
    <row r="7414" spans="2:5" x14ac:dyDescent="0.2">
      <c r="B7414" s="195" t="s">
        <v>7428</v>
      </c>
      <c r="C7414" s="196">
        <v>8.9054287300000006</v>
      </c>
      <c r="D7414" s="208">
        <v>40.045021339999998</v>
      </c>
      <c r="E7414" s="200">
        <v>95068</v>
      </c>
    </row>
    <row r="7415" spans="2:5" x14ac:dyDescent="0.2">
      <c r="B7415" s="195" t="s">
        <v>7236</v>
      </c>
      <c r="C7415" s="196">
        <v>9.4999053700000005</v>
      </c>
      <c r="D7415" s="208">
        <v>39.811571000000001</v>
      </c>
      <c r="E7415" s="200">
        <v>91098</v>
      </c>
    </row>
    <row r="7416" spans="2:5" x14ac:dyDescent="0.2">
      <c r="B7416" s="195" t="s">
        <v>2879</v>
      </c>
      <c r="C7416" s="196">
        <v>11.00306602</v>
      </c>
      <c r="D7416" s="208">
        <v>46.548830090000003</v>
      </c>
      <c r="E7416" s="200">
        <v>21104</v>
      </c>
    </row>
    <row r="7417" spans="2:5" x14ac:dyDescent="0.2">
      <c r="B7417" s="197" t="s">
        <v>4628</v>
      </c>
      <c r="C7417" s="198">
        <v>12.326934919999999</v>
      </c>
      <c r="D7417" s="209">
        <v>43.30646239</v>
      </c>
      <c r="E7417" s="200">
        <v>54056</v>
      </c>
    </row>
    <row r="7418" spans="2:5" x14ac:dyDescent="0.2">
      <c r="B7418" s="195" t="s">
        <v>7732</v>
      </c>
      <c r="C7418" s="196">
        <v>16.917187760000001</v>
      </c>
      <c r="D7418" s="208">
        <v>39.35281114</v>
      </c>
      <c r="E7418" s="200">
        <v>101026</v>
      </c>
    </row>
    <row r="7419" spans="2:5" x14ac:dyDescent="0.2">
      <c r="B7419" s="195" t="s">
        <v>2392</v>
      </c>
      <c r="C7419" s="196">
        <v>9.87035354</v>
      </c>
      <c r="D7419" s="208">
        <v>45.513334649999997</v>
      </c>
      <c r="E7419" s="200">
        <v>17192</v>
      </c>
    </row>
    <row r="7420" spans="2:5" x14ac:dyDescent="0.2">
      <c r="B7420" s="195" t="s">
        <v>7429</v>
      </c>
      <c r="C7420" s="196">
        <v>8.7010759699999998</v>
      </c>
      <c r="D7420" s="208">
        <v>39.698352180000001</v>
      </c>
      <c r="E7420" s="200">
        <v>95069</v>
      </c>
    </row>
    <row r="7421" spans="2:5" x14ac:dyDescent="0.2">
      <c r="B7421" s="195" t="s">
        <v>3581</v>
      </c>
      <c r="C7421" s="196">
        <v>11.443555140000001</v>
      </c>
      <c r="D7421" s="208">
        <v>45.190852560000003</v>
      </c>
      <c r="E7421" s="200">
        <v>28095</v>
      </c>
    </row>
    <row r="7422" spans="2:5" x14ac:dyDescent="0.2">
      <c r="B7422" s="197" t="s">
        <v>4165</v>
      </c>
      <c r="C7422" s="198">
        <v>12.52426743</v>
      </c>
      <c r="D7422" s="209">
        <v>43.668377130000003</v>
      </c>
      <c r="E7422" s="200">
        <v>41066</v>
      </c>
    </row>
    <row r="7423" spans="2:5" x14ac:dyDescent="0.2">
      <c r="B7423" s="195" t="s">
        <v>1353</v>
      </c>
      <c r="C7423" s="196">
        <v>8.5923871700000003</v>
      </c>
      <c r="D7423" s="208">
        <v>44.487753929999997</v>
      </c>
      <c r="E7423" s="200">
        <v>9063</v>
      </c>
    </row>
    <row r="7424" spans="2:5" x14ac:dyDescent="0.2">
      <c r="B7424" s="197" t="s">
        <v>4166</v>
      </c>
      <c r="C7424" s="198">
        <v>12.63729902</v>
      </c>
      <c r="D7424" s="209">
        <v>43.725122290000002</v>
      </c>
      <c r="E7424" s="200">
        <v>41067</v>
      </c>
    </row>
    <row r="7425" spans="2:5" x14ac:dyDescent="0.2">
      <c r="B7425" s="197" t="s">
        <v>4268</v>
      </c>
      <c r="C7425" s="198">
        <v>13.376790310000001</v>
      </c>
      <c r="D7425" s="209">
        <v>43.197044230000003</v>
      </c>
      <c r="E7425" s="200">
        <v>43055</v>
      </c>
    </row>
    <row r="7426" spans="2:5" x14ac:dyDescent="0.2">
      <c r="B7426" s="195" t="s">
        <v>2172</v>
      </c>
      <c r="C7426" s="196">
        <v>9.6891777900000005</v>
      </c>
      <c r="D7426" s="208">
        <v>45.598541429999997</v>
      </c>
      <c r="E7426" s="200">
        <v>16222</v>
      </c>
    </row>
    <row r="7427" spans="2:5" x14ac:dyDescent="0.2">
      <c r="B7427" s="195" t="s">
        <v>7152</v>
      </c>
      <c r="C7427" s="196">
        <v>8.4865023599999994</v>
      </c>
      <c r="D7427" s="208">
        <v>40.637917389999998</v>
      </c>
      <c r="E7427" s="200">
        <v>90076</v>
      </c>
    </row>
    <row r="7428" spans="2:5" x14ac:dyDescent="0.2">
      <c r="B7428" s="197" t="s">
        <v>5980</v>
      </c>
      <c r="C7428" s="198">
        <v>15.01182942</v>
      </c>
      <c r="D7428" s="209">
        <v>41.815178179999997</v>
      </c>
      <c r="E7428" s="200">
        <v>70083</v>
      </c>
    </row>
    <row r="7429" spans="2:5" x14ac:dyDescent="0.2">
      <c r="B7429" s="195" t="s">
        <v>7237</v>
      </c>
      <c r="C7429" s="196">
        <v>9.5073547999999999</v>
      </c>
      <c r="D7429" s="208">
        <v>40.093608170000003</v>
      </c>
      <c r="E7429" s="200">
        <v>91099</v>
      </c>
    </row>
    <row r="7430" spans="2:5" x14ac:dyDescent="0.2">
      <c r="B7430" s="195" t="s">
        <v>1423</v>
      </c>
      <c r="C7430" s="196">
        <v>9.1632877500000003</v>
      </c>
      <c r="D7430" s="208">
        <v>44.413201299999997</v>
      </c>
      <c r="E7430" s="200">
        <v>10064</v>
      </c>
    </row>
    <row r="7431" spans="2:5" x14ac:dyDescent="0.2">
      <c r="B7431" s="195" t="s">
        <v>7430</v>
      </c>
      <c r="C7431" s="196">
        <v>8.8526328099999994</v>
      </c>
      <c r="D7431" s="208">
        <v>39.808280029999999</v>
      </c>
      <c r="E7431" s="200">
        <v>95070</v>
      </c>
    </row>
    <row r="7432" spans="2:5" x14ac:dyDescent="0.2">
      <c r="B7432" s="195" t="s">
        <v>7153</v>
      </c>
      <c r="C7432" s="196">
        <v>8.5405671299999995</v>
      </c>
      <c r="D7432" s="208">
        <v>40.663715279999998</v>
      </c>
      <c r="E7432" s="200">
        <v>90077</v>
      </c>
    </row>
    <row r="7433" spans="2:5" x14ac:dyDescent="0.2">
      <c r="B7433" s="195" t="s">
        <v>7903</v>
      </c>
      <c r="C7433" s="196">
        <v>9.3614607799999998</v>
      </c>
      <c r="D7433" s="208">
        <v>45.6506647</v>
      </c>
      <c r="E7433" s="200">
        <v>108044</v>
      </c>
    </row>
    <row r="7434" spans="2:5" x14ac:dyDescent="0.2">
      <c r="B7434" s="195" t="s">
        <v>8057</v>
      </c>
      <c r="C7434" s="196">
        <v>9.0777083899999997</v>
      </c>
      <c r="D7434" s="208">
        <v>39.392747610000001</v>
      </c>
      <c r="E7434" s="200">
        <v>111093</v>
      </c>
    </row>
    <row r="7435" spans="2:5" x14ac:dyDescent="0.2">
      <c r="B7435" s="195" t="s">
        <v>8058</v>
      </c>
      <c r="C7435" s="196">
        <v>8.91029932</v>
      </c>
      <c r="D7435" s="208">
        <v>39.6912752</v>
      </c>
      <c r="E7435" s="200">
        <v>111094</v>
      </c>
    </row>
    <row r="7436" spans="2:5" x14ac:dyDescent="0.2">
      <c r="B7436" s="195" t="s">
        <v>7238</v>
      </c>
      <c r="C7436" s="196">
        <v>9.3934787400000008</v>
      </c>
      <c r="D7436" s="208">
        <v>39.810561999999997</v>
      </c>
      <c r="E7436" s="200">
        <v>91100</v>
      </c>
    </row>
    <row r="7437" spans="2:5" x14ac:dyDescent="0.2">
      <c r="B7437" s="195" t="s">
        <v>382</v>
      </c>
      <c r="C7437" s="196">
        <v>7.0268734300000002</v>
      </c>
      <c r="D7437" s="208">
        <v>45.048497990000001</v>
      </c>
      <c r="E7437" s="200">
        <v>1281</v>
      </c>
    </row>
    <row r="7438" spans="2:5" x14ac:dyDescent="0.2">
      <c r="B7438" s="195" t="s">
        <v>383</v>
      </c>
      <c r="C7438" s="196">
        <v>7.2172203100000001</v>
      </c>
      <c r="D7438" s="208">
        <v>45.23272497</v>
      </c>
      <c r="E7438" s="200">
        <v>1282</v>
      </c>
    </row>
    <row r="7439" spans="2:5" x14ac:dyDescent="0.2">
      <c r="B7439" s="197" t="s">
        <v>4269</v>
      </c>
      <c r="C7439" s="198">
        <v>13.138456680000001</v>
      </c>
      <c r="D7439" s="209">
        <v>42.944083800000001</v>
      </c>
      <c r="E7439" s="200">
        <v>43056</v>
      </c>
    </row>
    <row r="7440" spans="2:5" x14ac:dyDescent="0.2">
      <c r="B7440" s="195" t="s">
        <v>6786</v>
      </c>
      <c r="C7440" s="196">
        <v>13.19284289</v>
      </c>
      <c r="D7440" s="208">
        <v>38.710078070000002</v>
      </c>
      <c r="E7440" s="200">
        <v>82075</v>
      </c>
    </row>
    <row r="7441" spans="2:5" x14ac:dyDescent="0.2">
      <c r="B7441" s="195" t="s">
        <v>7254</v>
      </c>
      <c r="C7441" s="196">
        <v>8.9529784200000009</v>
      </c>
      <c r="D7441" s="208">
        <v>39.293058590000001</v>
      </c>
      <c r="E7441" s="200">
        <v>92090</v>
      </c>
    </row>
    <row r="7442" spans="2:5" x14ac:dyDescent="0.2">
      <c r="B7442" s="197" t="s">
        <v>4371</v>
      </c>
      <c r="C7442" s="198">
        <v>10.70907718</v>
      </c>
      <c r="D7442" s="209">
        <v>43.881716330000003</v>
      </c>
      <c r="E7442" s="200">
        <v>47021</v>
      </c>
    </row>
    <row r="7443" spans="2:5" x14ac:dyDescent="0.2">
      <c r="B7443" s="195" t="s">
        <v>6506</v>
      </c>
      <c r="C7443" s="196">
        <v>16.433230219999999</v>
      </c>
      <c r="D7443" s="208">
        <v>39.587072820000003</v>
      </c>
      <c r="E7443" s="200">
        <v>78152</v>
      </c>
    </row>
    <row r="7444" spans="2:5" x14ac:dyDescent="0.2">
      <c r="B7444" s="197" t="s">
        <v>4796</v>
      </c>
      <c r="C7444" s="198">
        <v>12.635793830000001</v>
      </c>
      <c r="D7444" s="209">
        <v>42.386268100000002</v>
      </c>
      <c r="E7444" s="200">
        <v>57072</v>
      </c>
    </row>
    <row r="7445" spans="2:5" x14ac:dyDescent="0.2">
      <c r="B7445" s="197" t="s">
        <v>5891</v>
      </c>
      <c r="C7445" s="198">
        <v>14.23278786</v>
      </c>
      <c r="D7445" s="209">
        <v>42.297775770000001</v>
      </c>
      <c r="E7445" s="200">
        <v>69098</v>
      </c>
    </row>
    <row r="7446" spans="2:5" x14ac:dyDescent="0.2">
      <c r="B7446" s="195" t="s">
        <v>2880</v>
      </c>
      <c r="C7446" s="196">
        <v>11.305179819999999</v>
      </c>
      <c r="D7446" s="208">
        <v>46.414496919999998</v>
      </c>
      <c r="E7446" s="200">
        <v>21105</v>
      </c>
    </row>
    <row r="7447" spans="2:5" x14ac:dyDescent="0.2">
      <c r="B7447" s="195" t="s">
        <v>1354</v>
      </c>
      <c r="C7447" s="196">
        <v>8.4362806300000006</v>
      </c>
      <c r="D7447" s="208">
        <v>44.269338159999997</v>
      </c>
      <c r="E7447" s="200">
        <v>9064</v>
      </c>
    </row>
    <row r="7448" spans="2:5" x14ac:dyDescent="0.2">
      <c r="B7448" s="197" t="s">
        <v>4349</v>
      </c>
      <c r="C7448" s="198">
        <v>10.280396619999999</v>
      </c>
      <c r="D7448" s="209">
        <v>44.1143894</v>
      </c>
      <c r="E7448" s="200">
        <v>46031</v>
      </c>
    </row>
    <row r="7449" spans="2:5" x14ac:dyDescent="0.2">
      <c r="B7449" s="197" t="s">
        <v>4412</v>
      </c>
      <c r="C7449" s="198">
        <v>11.28135672</v>
      </c>
      <c r="D7449" s="209">
        <v>43.906568669999999</v>
      </c>
      <c r="E7449" s="200">
        <v>48046</v>
      </c>
    </row>
    <row r="7450" spans="2:5" x14ac:dyDescent="0.2">
      <c r="B7450" s="195" t="s">
        <v>6322</v>
      </c>
      <c r="C7450" s="196">
        <v>15.91999931</v>
      </c>
      <c r="D7450" s="208">
        <v>40.665801539999997</v>
      </c>
      <c r="E7450" s="200">
        <v>76094</v>
      </c>
    </row>
    <row r="7451" spans="2:5" x14ac:dyDescent="0.2">
      <c r="B7451" s="195" t="s">
        <v>949</v>
      </c>
      <c r="C7451" s="196">
        <v>8.3389333699999995</v>
      </c>
      <c r="D7451" s="208">
        <v>44.796535679999998</v>
      </c>
      <c r="E7451" s="200">
        <v>5111</v>
      </c>
    </row>
    <row r="7452" spans="2:5" x14ac:dyDescent="0.2">
      <c r="B7452" s="195" t="s">
        <v>7705</v>
      </c>
      <c r="C7452" s="196">
        <v>11.123313680000001</v>
      </c>
      <c r="D7452" s="208">
        <v>43.968646589999999</v>
      </c>
      <c r="E7452" s="200">
        <v>100006</v>
      </c>
    </row>
    <row r="7453" spans="2:5" x14ac:dyDescent="0.2">
      <c r="B7453" s="195" t="s">
        <v>2705</v>
      </c>
      <c r="C7453" s="196">
        <v>9.5912721699999999</v>
      </c>
      <c r="D7453" s="208">
        <v>45.372497750000001</v>
      </c>
      <c r="E7453" s="200">
        <v>19111</v>
      </c>
    </row>
    <row r="7454" spans="2:5" x14ac:dyDescent="0.2">
      <c r="B7454" s="195" t="s">
        <v>384</v>
      </c>
      <c r="C7454" s="196">
        <v>7.2866307199999998</v>
      </c>
      <c r="D7454" s="208">
        <v>45.101893140000001</v>
      </c>
      <c r="E7454" s="200">
        <v>1283</v>
      </c>
    </row>
    <row r="7455" spans="2:5" x14ac:dyDescent="0.2">
      <c r="B7455" s="195" t="s">
        <v>2706</v>
      </c>
      <c r="C7455" s="196">
        <v>9.6050100900000004</v>
      </c>
      <c r="D7455" s="208">
        <v>45.461622579999997</v>
      </c>
      <c r="E7455" s="200">
        <v>19112</v>
      </c>
    </row>
    <row r="7456" spans="2:5" x14ac:dyDescent="0.2">
      <c r="B7456" s="197" t="s">
        <v>5137</v>
      </c>
      <c r="C7456" s="198">
        <v>14.13172659</v>
      </c>
      <c r="D7456" s="209">
        <v>41.333065189999999</v>
      </c>
      <c r="E7456" s="200">
        <v>61095</v>
      </c>
    </row>
    <row r="7457" spans="2:5" x14ac:dyDescent="0.2">
      <c r="B7457" s="195" t="s">
        <v>7307</v>
      </c>
      <c r="C7457" s="196">
        <v>12.698031459999999</v>
      </c>
      <c r="D7457" s="208">
        <v>46.146607779999997</v>
      </c>
      <c r="E7457" s="200">
        <v>93052</v>
      </c>
    </row>
    <row r="7458" spans="2:5" x14ac:dyDescent="0.2">
      <c r="B7458" s="195" t="s">
        <v>2201</v>
      </c>
      <c r="C7458" s="196">
        <v>9.5964700000000001</v>
      </c>
      <c r="D7458" s="208">
        <v>45.821100000000001</v>
      </c>
      <c r="E7458" s="200">
        <v>16253</v>
      </c>
    </row>
    <row r="7459" spans="2:5" x14ac:dyDescent="0.2">
      <c r="B7459" s="195" t="s">
        <v>385</v>
      </c>
      <c r="C7459" s="196">
        <v>7.4494114299999996</v>
      </c>
      <c r="D7459" s="208">
        <v>45.15556488</v>
      </c>
      <c r="E7459" s="200">
        <v>1284</v>
      </c>
    </row>
    <row r="7460" spans="2:5" x14ac:dyDescent="0.2">
      <c r="B7460" s="195" t="s">
        <v>2568</v>
      </c>
      <c r="C7460" s="196">
        <v>9.1668330299999994</v>
      </c>
      <c r="D7460" s="208">
        <v>44.87933288</v>
      </c>
      <c r="E7460" s="200">
        <v>18166</v>
      </c>
    </row>
    <row r="7461" spans="2:5" x14ac:dyDescent="0.2">
      <c r="B7461" s="195" t="s">
        <v>2882</v>
      </c>
      <c r="C7461" s="196">
        <v>11.46246781</v>
      </c>
      <c r="D7461" s="208">
        <v>46.89971353</v>
      </c>
      <c r="E7461" s="200">
        <v>21107</v>
      </c>
    </row>
    <row r="7462" spans="2:5" x14ac:dyDescent="0.2">
      <c r="B7462" s="195" t="s">
        <v>3349</v>
      </c>
      <c r="C7462" s="196">
        <v>12.183</v>
      </c>
      <c r="D7462" s="208">
        <v>46.348700000000001</v>
      </c>
      <c r="E7462" s="200">
        <v>25073</v>
      </c>
    </row>
    <row r="7463" spans="2:5" x14ac:dyDescent="0.2">
      <c r="B7463" s="195" t="s">
        <v>3285</v>
      </c>
      <c r="C7463" s="196">
        <v>11.4641</v>
      </c>
      <c r="D7463" s="208">
        <v>45.4208</v>
      </c>
      <c r="E7463" s="200">
        <v>24123</v>
      </c>
    </row>
    <row r="7464" spans="2:5" x14ac:dyDescent="0.2">
      <c r="B7464" s="195" t="s">
        <v>1821</v>
      </c>
      <c r="C7464" s="196">
        <v>9.6366359999999993</v>
      </c>
      <c r="D7464" s="208">
        <v>46.21108357</v>
      </c>
      <c r="E7464" s="200">
        <v>14074</v>
      </c>
    </row>
    <row r="7465" spans="2:5" x14ac:dyDescent="0.2">
      <c r="B7465" s="195" t="s">
        <v>1735</v>
      </c>
      <c r="C7465" s="196">
        <v>9.11062175</v>
      </c>
      <c r="D7465" s="208">
        <v>46.072289859999998</v>
      </c>
      <c r="E7465" s="200">
        <v>13233</v>
      </c>
    </row>
    <row r="7466" spans="2:5" x14ac:dyDescent="0.2">
      <c r="B7466" s="195" t="s">
        <v>2173</v>
      </c>
      <c r="C7466" s="196">
        <v>10.01261961</v>
      </c>
      <c r="D7466" s="208">
        <v>46.03798458</v>
      </c>
      <c r="E7466" s="200">
        <v>16223</v>
      </c>
    </row>
    <row r="7467" spans="2:5" x14ac:dyDescent="0.2">
      <c r="B7467" s="195" t="s">
        <v>2174</v>
      </c>
      <c r="C7467" s="196">
        <v>9.6083691699999996</v>
      </c>
      <c r="D7467" s="208">
        <v>45.71643237</v>
      </c>
      <c r="E7467" s="200">
        <v>16224</v>
      </c>
    </row>
    <row r="7468" spans="2:5" x14ac:dyDescent="0.2">
      <c r="B7468" s="195" t="s">
        <v>1424</v>
      </c>
      <c r="C7468" s="196">
        <v>9.0650260300000003</v>
      </c>
      <c r="D7468" s="208">
        <v>44.556529589999997</v>
      </c>
      <c r="E7468" s="200">
        <v>10065</v>
      </c>
    </row>
    <row r="7469" spans="2:5" x14ac:dyDescent="0.2">
      <c r="B7469" s="195" t="s">
        <v>1733</v>
      </c>
      <c r="C7469" s="196">
        <v>9.2967725899999998</v>
      </c>
      <c r="D7469" s="208">
        <v>45.877787820000002</v>
      </c>
      <c r="E7469" s="200">
        <v>13229</v>
      </c>
    </row>
    <row r="7470" spans="2:5" x14ac:dyDescent="0.2">
      <c r="B7470" s="195" t="s">
        <v>3273</v>
      </c>
      <c r="C7470" s="196">
        <v>11.299477769999999</v>
      </c>
      <c r="D7470" s="208">
        <v>45.645378149999999</v>
      </c>
      <c r="E7470" s="200">
        <v>24111</v>
      </c>
    </row>
    <row r="7471" spans="2:5" x14ac:dyDescent="0.2">
      <c r="B7471" s="195" t="s">
        <v>3050</v>
      </c>
      <c r="C7471" s="196">
        <v>10.6221</v>
      </c>
      <c r="D7471" s="208">
        <v>45.948099999999997</v>
      </c>
      <c r="E7471" s="200">
        <v>22232</v>
      </c>
    </row>
    <row r="7472" spans="2:5" x14ac:dyDescent="0.2">
      <c r="B7472" s="195" t="s">
        <v>2881</v>
      </c>
      <c r="C7472" s="196">
        <v>12.0309743</v>
      </c>
      <c r="D7472" s="208">
        <v>46.761406960000002</v>
      </c>
      <c r="E7472" s="200">
        <v>21106</v>
      </c>
    </row>
    <row r="7473" spans="2:5" x14ac:dyDescent="0.2">
      <c r="B7473" s="195" t="s">
        <v>3274</v>
      </c>
      <c r="C7473" s="196">
        <v>11.363351010000001</v>
      </c>
      <c r="D7473" s="208">
        <v>45.883245000000002</v>
      </c>
      <c r="E7473" s="200">
        <v>24112</v>
      </c>
    </row>
    <row r="7474" spans="2:5" x14ac:dyDescent="0.2">
      <c r="B7474" s="195" t="s">
        <v>7510</v>
      </c>
      <c r="C7474" s="196">
        <v>8.1361498900000004</v>
      </c>
      <c r="D7474" s="208">
        <v>45.571105899999999</v>
      </c>
      <c r="E7474" s="200">
        <v>96071</v>
      </c>
    </row>
    <row r="7475" spans="2:5" x14ac:dyDescent="0.2">
      <c r="B7475" s="195" t="s">
        <v>6709</v>
      </c>
      <c r="C7475" s="196">
        <v>12.617493530000001</v>
      </c>
      <c r="D7475" s="208">
        <v>38.037948110000002</v>
      </c>
      <c r="E7475" s="200">
        <v>81022</v>
      </c>
    </row>
    <row r="7476" spans="2:5" x14ac:dyDescent="0.2">
      <c r="B7476" s="195" t="s">
        <v>1818</v>
      </c>
      <c r="C7476" s="196">
        <v>10.29680566</v>
      </c>
      <c r="D7476" s="208">
        <v>46.489332939999997</v>
      </c>
      <c r="E7476" s="200">
        <v>14071</v>
      </c>
    </row>
    <row r="7477" spans="2:5" x14ac:dyDescent="0.2">
      <c r="B7477" s="195" t="s">
        <v>824</v>
      </c>
      <c r="C7477" s="196">
        <v>7.3961357100000003</v>
      </c>
      <c r="D7477" s="208">
        <v>44.277642110000002</v>
      </c>
      <c r="E7477" s="200">
        <v>4233</v>
      </c>
    </row>
    <row r="7478" spans="2:5" x14ac:dyDescent="0.2">
      <c r="B7478" s="195" t="s">
        <v>6896</v>
      </c>
      <c r="C7478" s="196">
        <v>15.3707382</v>
      </c>
      <c r="D7478" s="208">
        <v>38.193498679999998</v>
      </c>
      <c r="E7478" s="200">
        <v>83103</v>
      </c>
    </row>
    <row r="7479" spans="2:5" x14ac:dyDescent="0.2">
      <c r="B7479" s="195" t="s">
        <v>1819</v>
      </c>
      <c r="C7479" s="196">
        <v>10.35511049</v>
      </c>
      <c r="D7479" s="208">
        <v>46.431671530000003</v>
      </c>
      <c r="E7479" s="200">
        <v>14072</v>
      </c>
    </row>
    <row r="7480" spans="2:5" x14ac:dyDescent="0.2">
      <c r="B7480" s="195" t="s">
        <v>3436</v>
      </c>
      <c r="C7480" s="196">
        <v>11.99523685</v>
      </c>
      <c r="D7480" s="208">
        <v>45.901297880000001</v>
      </c>
      <c r="E7480" s="200">
        <v>26087</v>
      </c>
    </row>
    <row r="7481" spans="2:5" x14ac:dyDescent="0.2">
      <c r="B7481" s="195" t="s">
        <v>498</v>
      </c>
      <c r="C7481" s="196">
        <v>8.3278566499999993</v>
      </c>
      <c r="D7481" s="208">
        <v>45.726388589999999</v>
      </c>
      <c r="E7481" s="200">
        <v>2152</v>
      </c>
    </row>
    <row r="7482" spans="2:5" x14ac:dyDescent="0.2">
      <c r="B7482" s="195" t="s">
        <v>2569</v>
      </c>
      <c r="C7482" s="196">
        <v>8.8612910899999999</v>
      </c>
      <c r="D7482" s="208">
        <v>45.150643279999997</v>
      </c>
      <c r="E7482" s="200">
        <v>18167</v>
      </c>
    </row>
    <row r="7483" spans="2:5" x14ac:dyDescent="0.2">
      <c r="B7483" s="195" t="s">
        <v>3156</v>
      </c>
      <c r="C7483" s="196">
        <v>10.734447250000001</v>
      </c>
      <c r="D7483" s="208">
        <v>45.353639700000002</v>
      </c>
      <c r="E7483" s="200">
        <v>23089</v>
      </c>
    </row>
    <row r="7484" spans="2:5" x14ac:dyDescent="0.2">
      <c r="B7484" s="197" t="s">
        <v>4717</v>
      </c>
      <c r="C7484" s="198">
        <v>11.818380449999999</v>
      </c>
      <c r="D7484" s="209">
        <v>42.569200610000003</v>
      </c>
      <c r="E7484" s="200">
        <v>56053</v>
      </c>
    </row>
    <row r="7485" spans="2:5" x14ac:dyDescent="0.2">
      <c r="B7485" s="195" t="s">
        <v>1136</v>
      </c>
      <c r="C7485" s="196">
        <v>8.6462261900000001</v>
      </c>
      <c r="D7485" s="208">
        <v>45.01446704</v>
      </c>
      <c r="E7485" s="200">
        <v>6177</v>
      </c>
    </row>
    <row r="7486" spans="2:5" x14ac:dyDescent="0.2">
      <c r="B7486" s="197" t="s">
        <v>6083</v>
      </c>
      <c r="C7486" s="198">
        <v>16.887582850000001</v>
      </c>
      <c r="D7486" s="209">
        <v>41.042154310000001</v>
      </c>
      <c r="E7486" s="200">
        <v>72048</v>
      </c>
    </row>
    <row r="7487" spans="2:5" x14ac:dyDescent="0.2">
      <c r="B7487" s="195" t="s">
        <v>7672</v>
      </c>
      <c r="C7487" s="196">
        <v>9.3335099600000007</v>
      </c>
      <c r="D7487" s="208">
        <v>45.256822390000004</v>
      </c>
      <c r="E7487" s="200">
        <v>98059</v>
      </c>
    </row>
    <row r="7488" spans="2:5" x14ac:dyDescent="0.2">
      <c r="B7488" s="197" t="s">
        <v>4629</v>
      </c>
      <c r="C7488" s="198">
        <v>12.60129441</v>
      </c>
      <c r="D7488" s="209">
        <v>43.159406570000002</v>
      </c>
      <c r="E7488" s="200">
        <v>54057</v>
      </c>
    </row>
    <row r="7489" spans="2:5" x14ac:dyDescent="0.2">
      <c r="B7489" s="195" t="s">
        <v>950</v>
      </c>
      <c r="C7489" s="196">
        <v>7.9650985700000003</v>
      </c>
      <c r="D7489" s="208">
        <v>44.896874060000002</v>
      </c>
      <c r="E7489" s="200">
        <v>5112</v>
      </c>
    </row>
    <row r="7490" spans="2:5" x14ac:dyDescent="0.2">
      <c r="B7490" s="195" t="s">
        <v>3036</v>
      </c>
      <c r="C7490" s="196">
        <v>11.34214006</v>
      </c>
      <c r="D7490" s="208">
        <v>46.248965779999999</v>
      </c>
      <c r="E7490" s="200">
        <v>22209</v>
      </c>
    </row>
    <row r="7491" spans="2:5" x14ac:dyDescent="0.2">
      <c r="B7491" s="197" t="s">
        <v>4271</v>
      </c>
      <c r="C7491" s="198">
        <v>13.0839</v>
      </c>
      <c r="D7491" s="209">
        <v>43.064900000000002</v>
      </c>
      <c r="E7491" s="200">
        <v>43058</v>
      </c>
    </row>
    <row r="7492" spans="2:5" x14ac:dyDescent="0.2">
      <c r="B7492" s="195" t="s">
        <v>1820</v>
      </c>
      <c r="C7492" s="196">
        <v>10.41086041</v>
      </c>
      <c r="D7492" s="208">
        <v>46.46307994</v>
      </c>
      <c r="E7492" s="200">
        <v>14073</v>
      </c>
    </row>
    <row r="7493" spans="2:5" x14ac:dyDescent="0.2">
      <c r="B7493" s="195" t="s">
        <v>1587</v>
      </c>
      <c r="C7493" s="196">
        <v>8.8239474500000004</v>
      </c>
      <c r="D7493" s="208">
        <v>45.902767050000001</v>
      </c>
      <c r="E7493" s="200">
        <v>12131</v>
      </c>
    </row>
    <row r="7494" spans="2:5" x14ac:dyDescent="0.2">
      <c r="B7494" s="195" t="s">
        <v>386</v>
      </c>
      <c r="C7494" s="196">
        <v>7.3396396199999998</v>
      </c>
      <c r="D7494" s="208">
        <v>45.076008260000002</v>
      </c>
      <c r="E7494" s="200">
        <v>1285</v>
      </c>
    </row>
    <row r="7495" spans="2:5" x14ac:dyDescent="0.2">
      <c r="B7495" s="195" t="s">
        <v>2175</v>
      </c>
      <c r="C7495" s="196">
        <v>9.9139421900000002</v>
      </c>
      <c r="D7495" s="208">
        <v>45.975595319999996</v>
      </c>
      <c r="E7495" s="200">
        <v>16225</v>
      </c>
    </row>
    <row r="7496" spans="2:5" x14ac:dyDescent="0.2">
      <c r="B7496" s="195" t="s">
        <v>825</v>
      </c>
      <c r="C7496" s="196">
        <v>7.3806146400000001</v>
      </c>
      <c r="D7496" s="208">
        <v>44.409608910000003</v>
      </c>
      <c r="E7496" s="200">
        <v>4234</v>
      </c>
    </row>
    <row r="7497" spans="2:5" x14ac:dyDescent="0.2">
      <c r="B7497" s="195" t="s">
        <v>7605</v>
      </c>
      <c r="C7497" s="196">
        <v>9.4131964000000004</v>
      </c>
      <c r="D7497" s="208">
        <v>45.769436200000001</v>
      </c>
      <c r="E7497" s="200">
        <v>97082</v>
      </c>
    </row>
    <row r="7498" spans="2:5" x14ac:dyDescent="0.2">
      <c r="B7498" s="195" t="s">
        <v>1217</v>
      </c>
      <c r="C7498" s="196">
        <v>7.0647558100000003</v>
      </c>
      <c r="D7498" s="208">
        <v>45.630337400000002</v>
      </c>
      <c r="E7498" s="200">
        <v>7068</v>
      </c>
    </row>
    <row r="7499" spans="2:5" x14ac:dyDescent="0.2">
      <c r="B7499" s="195" t="s">
        <v>6985</v>
      </c>
      <c r="C7499" s="196">
        <v>14.38816347</v>
      </c>
      <c r="D7499" s="208">
        <v>37.496678510000002</v>
      </c>
      <c r="E7499" s="200">
        <v>86019</v>
      </c>
    </row>
    <row r="7500" spans="2:5" x14ac:dyDescent="0.2">
      <c r="B7500" s="195" t="s">
        <v>3340</v>
      </c>
      <c r="C7500" s="196">
        <v>11.9309195</v>
      </c>
      <c r="D7500" s="208">
        <v>46.368147579999999</v>
      </c>
      <c r="E7500" s="200">
        <v>25062</v>
      </c>
    </row>
    <row r="7501" spans="2:5" x14ac:dyDescent="0.2">
      <c r="B7501" s="195" t="s">
        <v>7511</v>
      </c>
      <c r="C7501" s="196">
        <v>8.1482973300000001</v>
      </c>
      <c r="D7501" s="208">
        <v>45.603487520000002</v>
      </c>
      <c r="E7501" s="200">
        <v>96072</v>
      </c>
    </row>
    <row r="7502" spans="2:5" x14ac:dyDescent="0.2">
      <c r="B7502" s="195" t="s">
        <v>3037</v>
      </c>
      <c r="C7502" s="196">
        <v>11.117631729999999</v>
      </c>
      <c r="D7502" s="208">
        <v>45.782592319999999</v>
      </c>
      <c r="E7502" s="200">
        <v>22210</v>
      </c>
    </row>
    <row r="7503" spans="2:5" x14ac:dyDescent="0.2">
      <c r="B7503" s="197" t="s">
        <v>5427</v>
      </c>
      <c r="C7503" s="198">
        <v>15.251356230000001</v>
      </c>
      <c r="D7503" s="209">
        <v>41.03692496</v>
      </c>
      <c r="E7503" s="200">
        <v>64114</v>
      </c>
    </row>
    <row r="7504" spans="2:5" x14ac:dyDescent="0.2">
      <c r="B7504" s="197" t="s">
        <v>5138</v>
      </c>
      <c r="C7504" s="198">
        <v>14.25593108</v>
      </c>
      <c r="D7504" s="209">
        <v>41.424279579999997</v>
      </c>
      <c r="E7504" s="200">
        <v>61096</v>
      </c>
    </row>
    <row r="7505" spans="2:5" x14ac:dyDescent="0.2">
      <c r="B7505" s="195" t="s">
        <v>2883</v>
      </c>
      <c r="C7505" s="196">
        <v>11.98080229</v>
      </c>
      <c r="D7505" s="208">
        <v>46.996863830000002</v>
      </c>
      <c r="E7505" s="200">
        <v>21108</v>
      </c>
    </row>
    <row r="7506" spans="2:5" x14ac:dyDescent="0.2">
      <c r="B7506" s="197" t="s">
        <v>5746</v>
      </c>
      <c r="C7506" s="198">
        <v>13.49762647</v>
      </c>
      <c r="D7506" s="209">
        <v>42.735406930000003</v>
      </c>
      <c r="E7506" s="200">
        <v>67046</v>
      </c>
    </row>
    <row r="7507" spans="2:5" x14ac:dyDescent="0.2">
      <c r="B7507" s="197" t="s">
        <v>5587</v>
      </c>
      <c r="C7507" s="198">
        <v>15.36868776</v>
      </c>
      <c r="D7507" s="209">
        <v>40.343774629999999</v>
      </c>
      <c r="E7507" s="200">
        <v>65153</v>
      </c>
    </row>
    <row r="7508" spans="2:5" x14ac:dyDescent="0.2">
      <c r="B7508" s="195" t="s">
        <v>3341</v>
      </c>
      <c r="C7508" s="196">
        <v>12.327824079999999</v>
      </c>
      <c r="D7508" s="208">
        <v>46.417044310000001</v>
      </c>
      <c r="E7508" s="200">
        <v>25063</v>
      </c>
    </row>
    <row r="7509" spans="2:5" x14ac:dyDescent="0.2">
      <c r="B7509" s="195" t="s">
        <v>2884</v>
      </c>
      <c r="C7509" s="196">
        <v>12.227199880000001</v>
      </c>
      <c r="D7509" s="208">
        <v>46.81102783</v>
      </c>
      <c r="E7509" s="200">
        <v>21109</v>
      </c>
    </row>
    <row r="7510" spans="2:5" x14ac:dyDescent="0.2">
      <c r="B7510" s="197" t="s">
        <v>5139</v>
      </c>
      <c r="C7510" s="198">
        <v>14.41679476</v>
      </c>
      <c r="D7510" s="209">
        <v>41.08011467</v>
      </c>
      <c r="E7510" s="200">
        <v>61097</v>
      </c>
    </row>
    <row r="7511" spans="2:5" x14ac:dyDescent="0.2">
      <c r="B7511" s="195" t="s">
        <v>2570</v>
      </c>
      <c r="C7511" s="196">
        <v>8.6649554799999997</v>
      </c>
      <c r="D7511" s="208">
        <v>45.147117080000001</v>
      </c>
      <c r="E7511" s="200">
        <v>18168</v>
      </c>
    </row>
    <row r="7512" spans="2:5" x14ac:dyDescent="0.2">
      <c r="B7512" s="195" t="s">
        <v>7512</v>
      </c>
      <c r="C7512" s="196">
        <v>8.1424141900000002</v>
      </c>
      <c r="D7512" s="208">
        <v>45.635121439999999</v>
      </c>
      <c r="E7512" s="200">
        <v>96073</v>
      </c>
    </row>
    <row r="7513" spans="2:5" x14ac:dyDescent="0.2">
      <c r="B7513" s="195" t="s">
        <v>2571</v>
      </c>
      <c r="C7513" s="196">
        <v>9.2329822299999993</v>
      </c>
      <c r="D7513" s="208">
        <v>45.169627429999998</v>
      </c>
      <c r="E7513" s="200">
        <v>18169</v>
      </c>
    </row>
    <row r="7514" spans="2:5" x14ac:dyDescent="0.2">
      <c r="B7514" s="195" t="s">
        <v>7513</v>
      </c>
      <c r="C7514" s="196">
        <v>8.1407709300000004</v>
      </c>
      <c r="D7514" s="208">
        <v>45.607033600000001</v>
      </c>
      <c r="E7514" s="200">
        <v>96074</v>
      </c>
    </row>
    <row r="7515" spans="2:5" x14ac:dyDescent="0.2">
      <c r="B7515" s="195" t="s">
        <v>1285</v>
      </c>
      <c r="C7515" s="196">
        <v>7.6668360599999996</v>
      </c>
      <c r="D7515" s="208">
        <v>43.813280650000003</v>
      </c>
      <c r="E7515" s="200">
        <v>8062</v>
      </c>
    </row>
    <row r="7516" spans="2:5" x14ac:dyDescent="0.2">
      <c r="B7516" s="197" t="s">
        <v>5033</v>
      </c>
      <c r="C7516" s="198">
        <v>13.40576692</v>
      </c>
      <c r="D7516" s="209">
        <v>41.444656760000001</v>
      </c>
      <c r="E7516" s="200">
        <v>60082</v>
      </c>
    </row>
    <row r="7517" spans="2:5" x14ac:dyDescent="0.2">
      <c r="B7517" s="195" t="s">
        <v>1286</v>
      </c>
      <c r="C7517" s="196">
        <v>7.6437872000000002</v>
      </c>
      <c r="D7517" s="208">
        <v>43.79318232</v>
      </c>
      <c r="E7517" s="200">
        <v>8063</v>
      </c>
    </row>
    <row r="7518" spans="2:5" x14ac:dyDescent="0.2">
      <c r="B7518" s="195" t="s">
        <v>6787</v>
      </c>
      <c r="C7518" s="196">
        <v>13.82825937</v>
      </c>
      <c r="D7518" s="208">
        <v>37.747083250000003</v>
      </c>
      <c r="E7518" s="200">
        <v>82076</v>
      </c>
    </row>
    <row r="7519" spans="2:5" x14ac:dyDescent="0.2">
      <c r="B7519" s="195" t="s">
        <v>7155</v>
      </c>
      <c r="C7519" s="196">
        <v>8.8224548299999999</v>
      </c>
      <c r="D7519" s="208">
        <v>40.927755349999998</v>
      </c>
      <c r="E7519" s="200">
        <v>90079</v>
      </c>
    </row>
    <row r="7520" spans="2:5" x14ac:dyDescent="0.2">
      <c r="B7520" s="195" t="s">
        <v>6588</v>
      </c>
      <c r="C7520" s="196">
        <v>16.464383510000001</v>
      </c>
      <c r="D7520" s="208">
        <v>38.776354509999997</v>
      </c>
      <c r="E7520" s="200">
        <v>79151</v>
      </c>
    </row>
    <row r="7521" spans="2:5" x14ac:dyDescent="0.2">
      <c r="B7521" s="197" t="s">
        <v>4167</v>
      </c>
      <c r="C7521" s="198">
        <v>12.801299999999999</v>
      </c>
      <c r="D7521" s="209">
        <v>43.8264</v>
      </c>
      <c r="E7521" s="200">
        <v>41068</v>
      </c>
    </row>
    <row r="7522" spans="2:5" x14ac:dyDescent="0.2">
      <c r="B7522" s="195" t="s">
        <v>3066</v>
      </c>
      <c r="C7522" s="196">
        <v>11.000500000000001</v>
      </c>
      <c r="D7522" s="208">
        <v>46.08</v>
      </c>
      <c r="E7522" s="200">
        <v>22248</v>
      </c>
    </row>
    <row r="7523" spans="2:5" x14ac:dyDescent="0.2">
      <c r="B7523" s="195" t="s">
        <v>7778</v>
      </c>
      <c r="C7523" s="196">
        <v>16.29598601</v>
      </c>
      <c r="D7523" s="208">
        <v>38.646963159999999</v>
      </c>
      <c r="E7523" s="200">
        <v>102045</v>
      </c>
    </row>
    <row r="7524" spans="2:5" x14ac:dyDescent="0.2">
      <c r="B7524" s="195" t="s">
        <v>6965</v>
      </c>
      <c r="C7524" s="196">
        <v>13.83047129</v>
      </c>
      <c r="D7524" s="208">
        <v>37.680206689999999</v>
      </c>
      <c r="E7524" s="200">
        <v>85021</v>
      </c>
    </row>
    <row r="7525" spans="2:5" x14ac:dyDescent="0.2">
      <c r="B7525" s="197" t="s">
        <v>5034</v>
      </c>
      <c r="C7525" s="198">
        <v>13.81155025</v>
      </c>
      <c r="D7525" s="209">
        <v>41.366101540000003</v>
      </c>
      <c r="E7525" s="200">
        <v>60083</v>
      </c>
    </row>
    <row r="7526" spans="2:5" x14ac:dyDescent="0.2">
      <c r="B7526" s="197" t="s">
        <v>4905</v>
      </c>
      <c r="C7526" s="198">
        <v>13.23084982</v>
      </c>
      <c r="D7526" s="209">
        <v>41.9267951</v>
      </c>
      <c r="E7526" s="200">
        <v>58108</v>
      </c>
    </row>
    <row r="7527" spans="2:5" x14ac:dyDescent="0.2">
      <c r="B7527" s="197" t="s">
        <v>4718</v>
      </c>
      <c r="C7527" s="198">
        <v>12.26395806</v>
      </c>
      <c r="D7527" s="209">
        <v>42.383781560000003</v>
      </c>
      <c r="E7527" s="200">
        <v>56054</v>
      </c>
    </row>
    <row r="7528" spans="2:5" x14ac:dyDescent="0.2">
      <c r="B7528" s="195" t="s">
        <v>8059</v>
      </c>
      <c r="C7528" s="196">
        <v>8.7962351900000009</v>
      </c>
      <c r="D7528" s="208">
        <v>39.363094420000003</v>
      </c>
      <c r="E7528" s="200">
        <v>111095</v>
      </c>
    </row>
    <row r="7529" spans="2:5" x14ac:dyDescent="0.2">
      <c r="B7529" s="197" t="s">
        <v>5035</v>
      </c>
      <c r="C7529" s="198">
        <v>13.912599419999999</v>
      </c>
      <c r="D7529" s="209">
        <v>41.55217081</v>
      </c>
      <c r="E7529" s="200">
        <v>60084</v>
      </c>
    </row>
    <row r="7530" spans="2:5" x14ac:dyDescent="0.2">
      <c r="B7530" s="197" t="s">
        <v>5428</v>
      </c>
      <c r="C7530" s="198">
        <v>15.25196934</v>
      </c>
      <c r="D7530" s="209">
        <v>41.064410209999998</v>
      </c>
      <c r="E7530" s="200">
        <v>64115</v>
      </c>
    </row>
    <row r="7531" spans="2:5" x14ac:dyDescent="0.2">
      <c r="B7531" s="195" t="s">
        <v>2176</v>
      </c>
      <c r="C7531" s="196">
        <v>9.7432288699999994</v>
      </c>
      <c r="D7531" s="208">
        <v>46.028196710000003</v>
      </c>
      <c r="E7531" s="200">
        <v>16226</v>
      </c>
    </row>
    <row r="7532" spans="2:5" x14ac:dyDescent="0.2">
      <c r="B7532" s="195" t="s">
        <v>3275</v>
      </c>
      <c r="C7532" s="196">
        <v>11.25985618</v>
      </c>
      <c r="D7532" s="208">
        <v>45.741795830000001</v>
      </c>
      <c r="E7532" s="200">
        <v>24113</v>
      </c>
    </row>
    <row r="7533" spans="2:5" x14ac:dyDescent="0.2">
      <c r="B7533" s="197" t="s">
        <v>4906</v>
      </c>
      <c r="C7533" s="198">
        <v>12.995407370000001</v>
      </c>
      <c r="D7533" s="209">
        <v>42.084489910000002</v>
      </c>
      <c r="E7533" s="200">
        <v>58109</v>
      </c>
    </row>
    <row r="7534" spans="2:5" x14ac:dyDescent="0.2">
      <c r="B7534" s="195" t="s">
        <v>2393</v>
      </c>
      <c r="C7534" s="196">
        <v>10.39578004</v>
      </c>
      <c r="D7534" s="208">
        <v>45.60922643</v>
      </c>
      <c r="E7534" s="200">
        <v>17193</v>
      </c>
    </row>
    <row r="7535" spans="2:5" x14ac:dyDescent="0.2">
      <c r="B7535" s="197" t="s">
        <v>5588</v>
      </c>
      <c r="C7535" s="198">
        <v>15.26707186</v>
      </c>
      <c r="D7535" s="209">
        <v>40.228775470000002</v>
      </c>
      <c r="E7535" s="200">
        <v>65154</v>
      </c>
    </row>
    <row r="7536" spans="2:5" x14ac:dyDescent="0.2">
      <c r="B7536" s="197" t="s">
        <v>4630</v>
      </c>
      <c r="C7536" s="198">
        <v>12.86220539</v>
      </c>
      <c r="D7536" s="209">
        <v>42.769315970000001</v>
      </c>
      <c r="E7536" s="200">
        <v>54058</v>
      </c>
    </row>
    <row r="7537" spans="2:5" x14ac:dyDescent="0.2">
      <c r="B7537" s="195" t="s">
        <v>387</v>
      </c>
      <c r="C7537" s="196">
        <v>7.4992892400000004</v>
      </c>
      <c r="D7537" s="208">
        <v>45.223501059999997</v>
      </c>
      <c r="E7537" s="200">
        <v>1286</v>
      </c>
    </row>
    <row r="7538" spans="2:5" x14ac:dyDescent="0.2">
      <c r="B7538" s="195" t="s">
        <v>826</v>
      </c>
      <c r="C7538" s="196">
        <v>7.3745651700000003</v>
      </c>
      <c r="D7538" s="208">
        <v>44.338148750000002</v>
      </c>
      <c r="E7538" s="200">
        <v>4235</v>
      </c>
    </row>
    <row r="7539" spans="2:5" x14ac:dyDescent="0.2">
      <c r="B7539" s="195" t="s">
        <v>1137</v>
      </c>
      <c r="C7539" s="196">
        <v>8.5823372399999993</v>
      </c>
      <c r="D7539" s="208">
        <v>45.100464860000002</v>
      </c>
      <c r="E7539" s="200">
        <v>6178</v>
      </c>
    </row>
    <row r="7540" spans="2:5" x14ac:dyDescent="0.2">
      <c r="B7540" s="195" t="s">
        <v>7606</v>
      </c>
      <c r="C7540" s="196">
        <v>9.3602708299999993</v>
      </c>
      <c r="D7540" s="208">
        <v>45.846975399999998</v>
      </c>
      <c r="E7540" s="200">
        <v>97083</v>
      </c>
    </row>
    <row r="7541" spans="2:5" x14ac:dyDescent="0.2">
      <c r="B7541" s="195" t="s">
        <v>827</v>
      </c>
      <c r="C7541" s="196">
        <v>7.3462140800000002</v>
      </c>
      <c r="D7541" s="208">
        <v>44.544289120000002</v>
      </c>
      <c r="E7541" s="200">
        <v>4236</v>
      </c>
    </row>
    <row r="7542" spans="2:5" x14ac:dyDescent="0.2">
      <c r="B7542" s="197" t="s">
        <v>4907</v>
      </c>
      <c r="C7542" s="198">
        <v>12.91774603</v>
      </c>
      <c r="D7542" s="209">
        <v>41.776884979999998</v>
      </c>
      <c r="E7542" s="200">
        <v>58110</v>
      </c>
    </row>
    <row r="7543" spans="2:5" x14ac:dyDescent="0.2">
      <c r="B7543" s="195" t="s">
        <v>1734</v>
      </c>
      <c r="C7543" s="196">
        <v>8.9306308399999992</v>
      </c>
      <c r="D7543" s="208">
        <v>45.813289009999998</v>
      </c>
      <c r="E7543" s="200">
        <v>13232</v>
      </c>
    </row>
    <row r="7544" spans="2:5" x14ac:dyDescent="0.2">
      <c r="B7544" s="197" t="s">
        <v>3897</v>
      </c>
      <c r="C7544" s="198">
        <v>9.8848821600000001</v>
      </c>
      <c r="D7544" s="209">
        <v>44.568263700000003</v>
      </c>
      <c r="E7544" s="200">
        <v>34044</v>
      </c>
    </row>
    <row r="7545" spans="2:5" x14ac:dyDescent="0.2">
      <c r="B7545" s="195" t="s">
        <v>2177</v>
      </c>
      <c r="C7545" s="196">
        <v>9.6894699400000004</v>
      </c>
      <c r="D7545" s="208">
        <v>45.94911785</v>
      </c>
      <c r="E7545" s="200">
        <v>16227</v>
      </c>
    </row>
    <row r="7546" spans="2:5" x14ac:dyDescent="0.2">
      <c r="B7546" s="195" t="s">
        <v>1218</v>
      </c>
      <c r="C7546" s="196">
        <v>7.3285537500000002</v>
      </c>
      <c r="D7546" s="208">
        <v>45.82642294</v>
      </c>
      <c r="E7546" s="200">
        <v>7069</v>
      </c>
    </row>
    <row r="7547" spans="2:5" x14ac:dyDescent="0.2">
      <c r="B7547" s="195" t="s">
        <v>388</v>
      </c>
      <c r="C7547" s="196">
        <v>7.6567870999999998</v>
      </c>
      <c r="D7547" s="208">
        <v>45.370271019999997</v>
      </c>
      <c r="E7547" s="200">
        <v>1287</v>
      </c>
    </row>
    <row r="7548" spans="2:5" x14ac:dyDescent="0.2">
      <c r="B7548" s="195" t="s">
        <v>389</v>
      </c>
      <c r="C7548" s="196">
        <v>7.5489664999999997</v>
      </c>
      <c r="D7548" s="208">
        <v>45.522373799999997</v>
      </c>
      <c r="E7548" s="200">
        <v>1288</v>
      </c>
    </row>
    <row r="7549" spans="2:5" x14ac:dyDescent="0.2">
      <c r="B7549" s="197" t="s">
        <v>4044</v>
      </c>
      <c r="C7549" s="198">
        <v>11.080399999999999</v>
      </c>
      <c r="D7549" s="209">
        <v>44.503100000000003</v>
      </c>
      <c r="E7549" s="200">
        <v>37061</v>
      </c>
    </row>
    <row r="7550" spans="2:5" x14ac:dyDescent="0.2">
      <c r="B7550" s="195" t="s">
        <v>1219</v>
      </c>
      <c r="C7550" s="196">
        <v>7.2083120200000002</v>
      </c>
      <c r="D7550" s="208">
        <v>45.591991309999997</v>
      </c>
      <c r="E7550" s="200">
        <v>7070</v>
      </c>
    </row>
    <row r="7551" spans="2:5" x14ac:dyDescent="0.2">
      <c r="B7551" s="195" t="s">
        <v>6358</v>
      </c>
      <c r="C7551" s="196">
        <v>16.441987260000001</v>
      </c>
      <c r="D7551" s="208">
        <v>40.170674699999999</v>
      </c>
      <c r="E7551" s="200">
        <v>77030</v>
      </c>
    </row>
    <row r="7552" spans="2:5" x14ac:dyDescent="0.2">
      <c r="B7552" s="195" t="s">
        <v>1736</v>
      </c>
      <c r="C7552" s="196">
        <v>9.0561326700000002</v>
      </c>
      <c r="D7552" s="208">
        <v>46.024460560000001</v>
      </c>
      <c r="E7552" s="200">
        <v>13234</v>
      </c>
    </row>
    <row r="7553" spans="2:5" x14ac:dyDescent="0.2">
      <c r="B7553" s="195" t="s">
        <v>3276</v>
      </c>
      <c r="C7553" s="196">
        <v>11.65762256</v>
      </c>
      <c r="D7553" s="208">
        <v>45.86064391</v>
      </c>
      <c r="E7553" s="200">
        <v>24114</v>
      </c>
    </row>
    <row r="7554" spans="2:5" x14ac:dyDescent="0.2">
      <c r="B7554" s="195" t="s">
        <v>7851</v>
      </c>
      <c r="C7554" s="196">
        <v>8.3408186299999993</v>
      </c>
      <c r="D7554" s="208">
        <v>45.907290629999999</v>
      </c>
      <c r="E7554" s="200">
        <v>103069</v>
      </c>
    </row>
    <row r="7555" spans="2:5" x14ac:dyDescent="0.2">
      <c r="B7555" s="197" t="s">
        <v>4631</v>
      </c>
      <c r="C7555" s="198">
        <v>12.754473089999999</v>
      </c>
      <c r="D7555" s="209">
        <v>43.0590367</v>
      </c>
      <c r="E7555" s="200">
        <v>54059</v>
      </c>
    </row>
    <row r="7556" spans="2:5" x14ac:dyDescent="0.2">
      <c r="B7556" s="195" t="s">
        <v>2178</v>
      </c>
      <c r="C7556" s="196">
        <v>9.5350067700000007</v>
      </c>
      <c r="D7556" s="208">
        <v>45.977577699999998</v>
      </c>
      <c r="E7556" s="200">
        <v>16229</v>
      </c>
    </row>
    <row r="7557" spans="2:5" x14ac:dyDescent="0.2">
      <c r="B7557" s="195" t="s">
        <v>1220</v>
      </c>
      <c r="C7557" s="196">
        <v>7.62270907</v>
      </c>
      <c r="D7557" s="208">
        <v>45.877084600000003</v>
      </c>
      <c r="E7557" s="200">
        <v>7071</v>
      </c>
    </row>
    <row r="7558" spans="2:5" x14ac:dyDescent="0.2">
      <c r="B7558" s="197" t="s">
        <v>5589</v>
      </c>
      <c r="C7558" s="198">
        <v>15.26988886</v>
      </c>
      <c r="D7558" s="209">
        <v>40.739709390000002</v>
      </c>
      <c r="E7558" s="200">
        <v>65155</v>
      </c>
    </row>
    <row r="7559" spans="2:5" x14ac:dyDescent="0.2">
      <c r="B7559" s="195" t="s">
        <v>7308</v>
      </c>
      <c r="C7559" s="196">
        <v>12.8477</v>
      </c>
      <c r="D7559" s="208">
        <v>46.002200000000002</v>
      </c>
      <c r="E7559" s="200">
        <v>93053</v>
      </c>
    </row>
    <row r="7560" spans="2:5" x14ac:dyDescent="0.2">
      <c r="B7560" s="195" t="s">
        <v>2572</v>
      </c>
      <c r="C7560" s="196">
        <v>9.2333335699999992</v>
      </c>
      <c r="D7560" s="208">
        <v>44.864400680000003</v>
      </c>
      <c r="E7560" s="200">
        <v>18170</v>
      </c>
    </row>
    <row r="7561" spans="2:5" x14ac:dyDescent="0.2">
      <c r="B7561" s="195" t="s">
        <v>2572</v>
      </c>
      <c r="C7561" s="196">
        <v>15.12482337</v>
      </c>
      <c r="D7561" s="208">
        <v>37.579003470000004</v>
      </c>
      <c r="E7561" s="200">
        <v>87052</v>
      </c>
    </row>
    <row r="7562" spans="2:5" x14ac:dyDescent="0.2">
      <c r="B7562" s="195" t="s">
        <v>2394</v>
      </c>
      <c r="C7562" s="196">
        <v>10.59482345</v>
      </c>
      <c r="D7562" s="208">
        <v>45.761841740000001</v>
      </c>
      <c r="E7562" s="200">
        <v>17194</v>
      </c>
    </row>
    <row r="7563" spans="2:5" x14ac:dyDescent="0.2">
      <c r="B7563" s="195" t="s">
        <v>2885</v>
      </c>
      <c r="C7563" s="196">
        <v>11.722131879999999</v>
      </c>
      <c r="D7563" s="208">
        <v>46.81614527</v>
      </c>
      <c r="E7563" s="200">
        <v>21110</v>
      </c>
    </row>
    <row r="7564" spans="2:5" x14ac:dyDescent="0.2">
      <c r="B7564" s="195" t="s">
        <v>1958</v>
      </c>
      <c r="C7564" s="196">
        <v>8.7855559900000006</v>
      </c>
      <c r="D7564" s="208">
        <v>45.57775891</v>
      </c>
      <c r="E7564" s="200">
        <v>15249</v>
      </c>
    </row>
    <row r="7565" spans="2:5" x14ac:dyDescent="0.2">
      <c r="B7565" s="195" t="s">
        <v>1947</v>
      </c>
      <c r="C7565" s="196">
        <v>9.00065442</v>
      </c>
      <c r="D7565" s="208">
        <v>45.526494820000003</v>
      </c>
      <c r="E7565" s="200">
        <v>15229</v>
      </c>
    </row>
    <row r="7566" spans="2:5" x14ac:dyDescent="0.2">
      <c r="B7566" s="195" t="s">
        <v>7852</v>
      </c>
      <c r="C7566" s="196">
        <v>8.1103611999999998</v>
      </c>
      <c r="D7566" s="208">
        <v>45.979967539999997</v>
      </c>
      <c r="E7566" s="200">
        <v>103070</v>
      </c>
    </row>
    <row r="7567" spans="2:5" x14ac:dyDescent="0.2">
      <c r="B7567" s="195" t="s">
        <v>1948</v>
      </c>
      <c r="C7567" s="196">
        <v>9.5334680400000007</v>
      </c>
      <c r="D7567" s="208">
        <v>45.576458289999998</v>
      </c>
      <c r="E7567" s="200">
        <v>15230</v>
      </c>
    </row>
    <row r="7568" spans="2:5" x14ac:dyDescent="0.2">
      <c r="B7568" s="195" t="s">
        <v>586</v>
      </c>
      <c r="C7568" s="196">
        <v>8.5540506399999998</v>
      </c>
      <c r="D7568" s="208">
        <v>45.60353491</v>
      </c>
      <c r="E7568" s="200">
        <v>3153</v>
      </c>
    </row>
    <row r="7569" spans="2:5" x14ac:dyDescent="0.2">
      <c r="B7569" s="195" t="s">
        <v>499</v>
      </c>
      <c r="C7569" s="196">
        <v>8.25621194</v>
      </c>
      <c r="D7569" s="208">
        <v>45.814039919999999</v>
      </c>
      <c r="E7569" s="200">
        <v>2156</v>
      </c>
    </row>
    <row r="7570" spans="2:5" x14ac:dyDescent="0.2">
      <c r="B7570" s="195" t="s">
        <v>587</v>
      </c>
      <c r="C7570" s="196">
        <v>8.6330527999999997</v>
      </c>
      <c r="D7570" s="208">
        <v>45.666702039999997</v>
      </c>
      <c r="E7570" s="200">
        <v>3154</v>
      </c>
    </row>
    <row r="7571" spans="2:5" x14ac:dyDescent="0.2">
      <c r="B7571" s="195" t="s">
        <v>1588</v>
      </c>
      <c r="C7571" s="196">
        <v>8.7019374000000003</v>
      </c>
      <c r="D7571" s="208">
        <v>45.777790490000001</v>
      </c>
      <c r="E7571" s="200">
        <v>12132</v>
      </c>
    </row>
    <row r="7572" spans="2:5" x14ac:dyDescent="0.2">
      <c r="B7572" s="197" t="s">
        <v>3898</v>
      </c>
      <c r="C7572" s="198">
        <v>10.01428207</v>
      </c>
      <c r="D7572" s="209">
        <v>44.687074070000001</v>
      </c>
      <c r="E7572" s="200">
        <v>34045</v>
      </c>
    </row>
    <row r="7573" spans="2:5" x14ac:dyDescent="0.2">
      <c r="B7573" s="195" t="s">
        <v>6685</v>
      </c>
      <c r="C7573" s="196">
        <v>15.98322935</v>
      </c>
      <c r="D7573" s="208">
        <v>38.3146494</v>
      </c>
      <c r="E7573" s="200">
        <v>80095</v>
      </c>
    </row>
    <row r="7574" spans="2:5" x14ac:dyDescent="0.2">
      <c r="B7574" s="195" t="s">
        <v>1355</v>
      </c>
      <c r="C7574" s="196">
        <v>8.5763980600000007</v>
      </c>
      <c r="D7574" s="208">
        <v>44.359998920000002</v>
      </c>
      <c r="E7574" s="200">
        <v>9065</v>
      </c>
    </row>
    <row r="7575" spans="2:5" x14ac:dyDescent="0.2">
      <c r="B7575" s="197" t="s">
        <v>4797</v>
      </c>
      <c r="C7575" s="198">
        <v>13.01996173</v>
      </c>
      <c r="D7575" s="209">
        <v>42.239631770000003</v>
      </c>
      <c r="E7575" s="200">
        <v>57073</v>
      </c>
    </row>
    <row r="7576" spans="2:5" x14ac:dyDescent="0.2">
      <c r="B7576" s="195" t="s">
        <v>7904</v>
      </c>
      <c r="C7576" s="196">
        <v>9.1570647699999999</v>
      </c>
      <c r="D7576" s="208">
        <v>45.598048769999998</v>
      </c>
      <c r="E7576" s="200">
        <v>108045</v>
      </c>
    </row>
    <row r="7577" spans="2:5" x14ac:dyDescent="0.2">
      <c r="B7577" s="195" t="s">
        <v>3038</v>
      </c>
      <c r="C7577" s="196">
        <v>11.456006500000001</v>
      </c>
      <c r="D7577" s="208">
        <v>46.303355699999997</v>
      </c>
      <c r="E7577" s="200">
        <v>22211</v>
      </c>
    </row>
    <row r="7578" spans="2:5" x14ac:dyDescent="0.2">
      <c r="B7578" s="195" t="s">
        <v>7607</v>
      </c>
      <c r="C7578" s="196">
        <v>9.2835875899999998</v>
      </c>
      <c r="D7578" s="208">
        <v>46.010612999999999</v>
      </c>
      <c r="E7578" s="200">
        <v>97084</v>
      </c>
    </row>
    <row r="7579" spans="2:5" x14ac:dyDescent="0.2">
      <c r="B7579" s="195" t="s">
        <v>1589</v>
      </c>
      <c r="C7579" s="196">
        <v>8.8228683399999994</v>
      </c>
      <c r="D7579" s="208">
        <v>45.817016770000002</v>
      </c>
      <c r="E7579" s="200">
        <v>12133</v>
      </c>
    </row>
    <row r="7580" spans="2:5" x14ac:dyDescent="0.2">
      <c r="B7580" s="195" t="s">
        <v>1455</v>
      </c>
      <c r="C7580" s="196">
        <v>9.5956794799999994</v>
      </c>
      <c r="D7580" s="208">
        <v>44.377730900000003</v>
      </c>
      <c r="E7580" s="200">
        <v>11029</v>
      </c>
    </row>
    <row r="7581" spans="2:5" x14ac:dyDescent="0.2">
      <c r="B7581" s="195" t="s">
        <v>390</v>
      </c>
      <c r="C7581" s="196">
        <v>7.4890253099999997</v>
      </c>
      <c r="D7581" s="208">
        <v>45.209840849999999</v>
      </c>
      <c r="E7581" s="200">
        <v>1289</v>
      </c>
    </row>
    <row r="7582" spans="2:5" x14ac:dyDescent="0.2">
      <c r="B7582" s="197" t="s">
        <v>3768</v>
      </c>
      <c r="C7582" s="198">
        <v>12.988153130000001</v>
      </c>
      <c r="D7582" s="209">
        <v>45.886737629999999</v>
      </c>
      <c r="E7582" s="200">
        <v>30130</v>
      </c>
    </row>
    <row r="7583" spans="2:5" x14ac:dyDescent="0.2">
      <c r="B7583" s="195" t="s">
        <v>2886</v>
      </c>
      <c r="C7583" s="196">
        <v>11.635839539999999</v>
      </c>
      <c r="D7583" s="208">
        <v>46.740060509999999</v>
      </c>
      <c r="E7583" s="200">
        <v>21111</v>
      </c>
    </row>
    <row r="7584" spans="2:5" x14ac:dyDescent="0.2">
      <c r="B7584" s="197" t="s">
        <v>3899</v>
      </c>
      <c r="C7584" s="198">
        <v>9.8456827899999997</v>
      </c>
      <c r="D7584" s="209">
        <v>44.662912230000003</v>
      </c>
      <c r="E7584" s="200">
        <v>34046</v>
      </c>
    </row>
    <row r="7585" spans="2:5" x14ac:dyDescent="0.2">
      <c r="B7585" s="195" t="s">
        <v>2573</v>
      </c>
      <c r="C7585" s="196">
        <v>9.1962724999999992</v>
      </c>
      <c r="D7585" s="208">
        <v>44.821999529999999</v>
      </c>
      <c r="E7585" s="200">
        <v>18171</v>
      </c>
    </row>
    <row r="7586" spans="2:5" x14ac:dyDescent="0.2">
      <c r="B7586" s="195" t="s">
        <v>7853</v>
      </c>
      <c r="C7586" s="196">
        <v>8.2554794200000003</v>
      </c>
      <c r="D7586" s="208">
        <v>46.206726009999997</v>
      </c>
      <c r="E7586" s="200">
        <v>103071</v>
      </c>
    </row>
    <row r="7587" spans="2:5" x14ac:dyDescent="0.2">
      <c r="B7587" s="197" t="s">
        <v>4719</v>
      </c>
      <c r="C7587" s="198">
        <v>12.346494549999999</v>
      </c>
      <c r="D7587" s="209">
        <v>42.418158120000001</v>
      </c>
      <c r="E7587" s="200">
        <v>56055</v>
      </c>
    </row>
    <row r="7588" spans="2:5" x14ac:dyDescent="0.2">
      <c r="B7588" s="195" t="s">
        <v>1287</v>
      </c>
      <c r="C7588" s="196">
        <v>7.9541075899999996</v>
      </c>
      <c r="D7588" s="208">
        <v>43.933023259999999</v>
      </c>
      <c r="E7588" s="200">
        <v>8064</v>
      </c>
    </row>
    <row r="7589" spans="2:5" x14ac:dyDescent="0.2">
      <c r="B7589" s="197" t="s">
        <v>5892</v>
      </c>
      <c r="C7589" s="198">
        <v>14.70791975</v>
      </c>
      <c r="D7589" s="209">
        <v>42.112210699999999</v>
      </c>
      <c r="E7589" s="200">
        <v>69099</v>
      </c>
    </row>
    <row r="7590" spans="2:5" x14ac:dyDescent="0.2">
      <c r="B7590" s="195" t="s">
        <v>7359</v>
      </c>
      <c r="C7590" s="196">
        <v>14.259425240000001</v>
      </c>
      <c r="D7590" s="208">
        <v>41.774236520000002</v>
      </c>
      <c r="E7590" s="200">
        <v>94051</v>
      </c>
    </row>
    <row r="7591" spans="2:5" x14ac:dyDescent="0.2">
      <c r="B7591" s="195" t="s">
        <v>391</v>
      </c>
      <c r="C7591" s="196">
        <v>7.6182078999999998</v>
      </c>
      <c r="D7591" s="208">
        <v>45.279242680000003</v>
      </c>
      <c r="E7591" s="200">
        <v>1290</v>
      </c>
    </row>
    <row r="7592" spans="2:5" x14ac:dyDescent="0.2">
      <c r="B7592" s="195" t="s">
        <v>7779</v>
      </c>
      <c r="C7592" s="196">
        <v>16.245997970000001</v>
      </c>
      <c r="D7592" s="208">
        <v>38.633536659999997</v>
      </c>
      <c r="E7592" s="200">
        <v>102046</v>
      </c>
    </row>
    <row r="7593" spans="2:5" x14ac:dyDescent="0.2">
      <c r="B7593" s="195" t="s">
        <v>3437</v>
      </c>
      <c r="C7593" s="196">
        <v>12.379187119999999</v>
      </c>
      <c r="D7593" s="208">
        <v>45.837840710000002</v>
      </c>
      <c r="E7593" s="200">
        <v>26088</v>
      </c>
    </row>
    <row r="7594" spans="2:5" x14ac:dyDescent="0.2">
      <c r="B7594" s="197" t="s">
        <v>4468</v>
      </c>
      <c r="C7594" s="198">
        <v>10.386599260000001</v>
      </c>
      <c r="D7594" s="209">
        <v>43.781597869999999</v>
      </c>
      <c r="E7594" s="200">
        <v>50037</v>
      </c>
    </row>
    <row r="7595" spans="2:5" x14ac:dyDescent="0.2">
      <c r="B7595" s="195" t="s">
        <v>7905</v>
      </c>
      <c r="C7595" s="196">
        <v>9.2728889999999993</v>
      </c>
      <c r="D7595" s="208">
        <v>45.609527970000002</v>
      </c>
      <c r="E7595" s="200">
        <v>108046</v>
      </c>
    </row>
    <row r="7596" spans="2:5" x14ac:dyDescent="0.2">
      <c r="B7596" s="195" t="s">
        <v>1590</v>
      </c>
      <c r="C7596" s="196">
        <v>8.8863565300000005</v>
      </c>
      <c r="D7596" s="208">
        <v>45.776712119999999</v>
      </c>
      <c r="E7596" s="200">
        <v>12134</v>
      </c>
    </row>
    <row r="7597" spans="2:5" x14ac:dyDescent="0.2">
      <c r="B7597" s="195" t="s">
        <v>3438</v>
      </c>
      <c r="C7597" s="196">
        <v>12.01832113</v>
      </c>
      <c r="D7597" s="208">
        <v>45.687073009999999</v>
      </c>
      <c r="E7597" s="200">
        <v>26089</v>
      </c>
    </row>
    <row r="7598" spans="2:5" x14ac:dyDescent="0.2">
      <c r="B7598" s="195" t="s">
        <v>2179</v>
      </c>
      <c r="C7598" s="196">
        <v>9.5426615100000003</v>
      </c>
      <c r="D7598" s="208">
        <v>45.889459039999998</v>
      </c>
      <c r="E7598" s="200">
        <v>16230</v>
      </c>
    </row>
    <row r="7599" spans="2:5" x14ac:dyDescent="0.2">
      <c r="B7599" s="195" t="s">
        <v>7906</v>
      </c>
      <c r="C7599" s="196">
        <v>9.2676125799999998</v>
      </c>
      <c r="D7599" s="208">
        <v>45.735792920000002</v>
      </c>
      <c r="E7599" s="200">
        <v>108047</v>
      </c>
    </row>
    <row r="7600" spans="2:5" x14ac:dyDescent="0.2">
      <c r="B7600" s="195" t="s">
        <v>3582</v>
      </c>
      <c r="C7600" s="196">
        <v>11.71371049</v>
      </c>
      <c r="D7600" s="208">
        <v>45.447890919999999</v>
      </c>
      <c r="E7600" s="200">
        <v>28096</v>
      </c>
    </row>
    <row r="7601" spans="2:5" x14ac:dyDescent="0.2">
      <c r="B7601" s="195" t="s">
        <v>6224</v>
      </c>
      <c r="C7601" s="196">
        <v>17.965740700000001</v>
      </c>
      <c r="D7601" s="208">
        <v>40.335056399999999</v>
      </c>
      <c r="E7601" s="200">
        <v>75092</v>
      </c>
    </row>
    <row r="7602" spans="2:5" x14ac:dyDescent="0.2">
      <c r="B7602" s="195" t="s">
        <v>7514</v>
      </c>
      <c r="C7602" s="196">
        <v>8.11414042</v>
      </c>
      <c r="D7602" s="208">
        <v>45.640083079999997</v>
      </c>
      <c r="E7602" s="200">
        <v>96075</v>
      </c>
    </row>
    <row r="7603" spans="2:5" x14ac:dyDescent="0.2">
      <c r="B7603" s="197" t="s">
        <v>4720</v>
      </c>
      <c r="C7603" s="198">
        <v>12.0952763</v>
      </c>
      <c r="D7603" s="209">
        <v>42.21630253</v>
      </c>
      <c r="E7603" s="200">
        <v>56056</v>
      </c>
    </row>
    <row r="7604" spans="2:5" x14ac:dyDescent="0.2">
      <c r="B7604" s="195" t="s">
        <v>1737</v>
      </c>
      <c r="C7604" s="196">
        <v>9.1808764000000007</v>
      </c>
      <c r="D7604" s="208">
        <v>45.908745830000001</v>
      </c>
      <c r="E7604" s="200">
        <v>13236</v>
      </c>
    </row>
    <row r="7605" spans="2:5" x14ac:dyDescent="0.2">
      <c r="B7605" s="195" t="s">
        <v>2574</v>
      </c>
      <c r="C7605" s="196">
        <v>8.7372100699999997</v>
      </c>
      <c r="D7605" s="208">
        <v>45.163707039999998</v>
      </c>
      <c r="E7605" s="200">
        <v>18172</v>
      </c>
    </row>
    <row r="7606" spans="2:5" x14ac:dyDescent="0.2">
      <c r="B7606" s="197" t="s">
        <v>4908</v>
      </c>
      <c r="C7606" s="198">
        <v>12.77719681</v>
      </c>
      <c r="D7606" s="209">
        <v>41.686381709999999</v>
      </c>
      <c r="E7606" s="200">
        <v>58111</v>
      </c>
    </row>
    <row r="7607" spans="2:5" x14ac:dyDescent="0.2">
      <c r="B7607" s="195" t="s">
        <v>2575</v>
      </c>
      <c r="C7607" s="196">
        <v>9.1021327799999998</v>
      </c>
      <c r="D7607" s="208">
        <v>45.269528350000002</v>
      </c>
      <c r="E7607" s="200">
        <v>18173</v>
      </c>
    </row>
    <row r="7608" spans="2:5" x14ac:dyDescent="0.2">
      <c r="B7608" s="195" t="s">
        <v>3277</v>
      </c>
      <c r="C7608" s="196">
        <v>11.366187399999999</v>
      </c>
      <c r="D7608" s="208">
        <v>45.788646819999997</v>
      </c>
      <c r="E7608" s="200">
        <v>24115</v>
      </c>
    </row>
    <row r="7609" spans="2:5" x14ac:dyDescent="0.2">
      <c r="B7609" s="195" t="s">
        <v>3157</v>
      </c>
      <c r="C7609" s="196">
        <v>11.095890600000001</v>
      </c>
      <c r="D7609" s="208">
        <v>45.605280209999997</v>
      </c>
      <c r="E7609" s="200">
        <v>23090</v>
      </c>
    </row>
    <row r="7610" spans="2:5" x14ac:dyDescent="0.2">
      <c r="B7610" s="195" t="s">
        <v>2891</v>
      </c>
      <c r="C7610" s="196">
        <v>11.60009608</v>
      </c>
      <c r="D7610" s="208">
        <v>46.669471080000001</v>
      </c>
      <c r="E7610" s="200">
        <v>21116</v>
      </c>
    </row>
    <row r="7611" spans="2:5" x14ac:dyDescent="0.2">
      <c r="B7611" s="195" t="s">
        <v>7360</v>
      </c>
      <c r="C7611" s="196">
        <v>14.045109439999999</v>
      </c>
      <c r="D7611" s="208">
        <v>41.486191400000003</v>
      </c>
      <c r="E7611" s="200">
        <v>94052</v>
      </c>
    </row>
    <row r="7612" spans="2:5" x14ac:dyDescent="0.2">
      <c r="B7612" s="195" t="s">
        <v>393</v>
      </c>
      <c r="C7612" s="196">
        <v>7.6314973200000003</v>
      </c>
      <c r="D7612" s="208">
        <v>45.132537399999997</v>
      </c>
      <c r="E7612" s="200">
        <v>1292</v>
      </c>
    </row>
    <row r="7613" spans="2:5" x14ac:dyDescent="0.2">
      <c r="B7613" s="197" t="s">
        <v>4304</v>
      </c>
      <c r="C7613" s="198">
        <v>13.49282294</v>
      </c>
      <c r="D7613" s="209">
        <v>42.881184910000002</v>
      </c>
      <c r="E7613" s="200">
        <v>44073</v>
      </c>
    </row>
    <row r="7614" spans="2:5" x14ac:dyDescent="0.2">
      <c r="B7614" s="195" t="s">
        <v>828</v>
      </c>
      <c r="C7614" s="196">
        <v>7.3949517599999997</v>
      </c>
      <c r="D7614" s="208">
        <v>44.562542839999999</v>
      </c>
      <c r="E7614" s="200">
        <v>4237</v>
      </c>
    </row>
    <row r="7615" spans="2:5" x14ac:dyDescent="0.2">
      <c r="B7615" s="195" t="s">
        <v>392</v>
      </c>
      <c r="C7615" s="196">
        <v>7.0119477799999999</v>
      </c>
      <c r="D7615" s="208">
        <v>45.154701770000003</v>
      </c>
      <c r="E7615" s="200">
        <v>1291</v>
      </c>
    </row>
    <row r="7616" spans="2:5" x14ac:dyDescent="0.2">
      <c r="B7616" s="195" t="s">
        <v>1356</v>
      </c>
      <c r="C7616" s="196">
        <v>8.0742594899999993</v>
      </c>
      <c r="D7616" s="208">
        <v>44.074011370000001</v>
      </c>
      <c r="E7616" s="200">
        <v>9066</v>
      </c>
    </row>
    <row r="7617" spans="2:5" x14ac:dyDescent="0.2">
      <c r="B7617" s="195" t="s">
        <v>7608</v>
      </c>
      <c r="C7617" s="196">
        <v>9.3298408899999998</v>
      </c>
      <c r="D7617" s="208">
        <v>46.034176250000002</v>
      </c>
      <c r="E7617" s="200">
        <v>97085</v>
      </c>
    </row>
    <row r="7618" spans="2:5" x14ac:dyDescent="0.2">
      <c r="B7618" s="195" t="s">
        <v>1591</v>
      </c>
      <c r="C7618" s="196">
        <v>8.8994330099999992</v>
      </c>
      <c r="D7618" s="208">
        <v>45.735879629999999</v>
      </c>
      <c r="E7618" s="200">
        <v>12136</v>
      </c>
    </row>
    <row r="7619" spans="2:5" x14ac:dyDescent="0.2">
      <c r="B7619" s="195" t="s">
        <v>1592</v>
      </c>
      <c r="C7619" s="196">
        <v>8.9017164500000003</v>
      </c>
      <c r="D7619" s="208">
        <v>45.749124549999998</v>
      </c>
      <c r="E7619" s="200">
        <v>12137</v>
      </c>
    </row>
    <row r="7620" spans="2:5" x14ac:dyDescent="0.2">
      <c r="B7620" s="195" t="s">
        <v>6897</v>
      </c>
      <c r="C7620" s="196">
        <v>15.364798220000001</v>
      </c>
      <c r="D7620" s="208">
        <v>38.219053950000003</v>
      </c>
      <c r="E7620" s="200">
        <v>83104</v>
      </c>
    </row>
    <row r="7621" spans="2:5" x14ac:dyDescent="0.2">
      <c r="B7621" s="195" t="s">
        <v>3486</v>
      </c>
      <c r="C7621" s="196">
        <v>12.338452139999999</v>
      </c>
      <c r="D7621" s="208">
        <v>45.434904840000002</v>
      </c>
      <c r="E7621" s="200">
        <v>27042</v>
      </c>
    </row>
    <row r="7622" spans="2:5" x14ac:dyDescent="0.2">
      <c r="B7622" s="195" t="s">
        <v>1738</v>
      </c>
      <c r="C7622" s="196">
        <v>8.9849856399999997</v>
      </c>
      <c r="D7622" s="208">
        <v>45.716289160000002</v>
      </c>
      <c r="E7622" s="200">
        <v>13238</v>
      </c>
    </row>
    <row r="7623" spans="2:5" x14ac:dyDescent="0.2">
      <c r="B7623" s="195" t="s">
        <v>6323</v>
      </c>
      <c r="C7623" s="196">
        <v>15.82328489</v>
      </c>
      <c r="D7623" s="208">
        <v>40.96454919</v>
      </c>
      <c r="E7623" s="200">
        <v>76095</v>
      </c>
    </row>
    <row r="7624" spans="2:5" x14ac:dyDescent="0.2">
      <c r="B7624" s="197" t="s">
        <v>3943</v>
      </c>
      <c r="C7624" s="198">
        <v>10.324400000000001</v>
      </c>
      <c r="D7624" s="209">
        <v>44.369799999999998</v>
      </c>
      <c r="E7624" s="200">
        <v>35046</v>
      </c>
    </row>
    <row r="7625" spans="2:5" x14ac:dyDescent="0.2">
      <c r="B7625" s="197" t="s">
        <v>5429</v>
      </c>
      <c r="C7625" s="198">
        <v>14.917522200000001</v>
      </c>
      <c r="D7625" s="209">
        <v>41.046154999999999</v>
      </c>
      <c r="E7625" s="200">
        <v>64116</v>
      </c>
    </row>
    <row r="7626" spans="2:5" x14ac:dyDescent="0.2">
      <c r="B7626" s="195" t="s">
        <v>1288</v>
      </c>
      <c r="C7626" s="196">
        <v>7.6086348900000003</v>
      </c>
      <c r="D7626" s="208">
        <v>43.790037490000003</v>
      </c>
      <c r="E7626" s="200">
        <v>8065</v>
      </c>
    </row>
    <row r="7627" spans="2:5" x14ac:dyDescent="0.2">
      <c r="B7627" s="195" t="s">
        <v>6788</v>
      </c>
      <c r="C7627" s="196">
        <v>13.56791057</v>
      </c>
      <c r="D7627" s="208">
        <v>37.926141119999997</v>
      </c>
      <c r="E7627" s="200">
        <v>82077</v>
      </c>
    </row>
    <row r="7628" spans="2:5" x14ac:dyDescent="0.2">
      <c r="B7628" s="197" t="s">
        <v>4951</v>
      </c>
      <c r="C7628" s="198">
        <v>13.433046879999999</v>
      </c>
      <c r="D7628" s="209">
        <v>40.796361580000003</v>
      </c>
      <c r="E7628" s="200">
        <v>59033</v>
      </c>
    </row>
    <row r="7629" spans="2:5" x14ac:dyDescent="0.2">
      <c r="B7629" s="197" t="s">
        <v>3769</v>
      </c>
      <c r="C7629" s="198">
        <v>13.139017770000001</v>
      </c>
      <c r="D7629" s="209">
        <v>46.333690920000002</v>
      </c>
      <c r="E7629" s="200">
        <v>30131</v>
      </c>
    </row>
    <row r="7630" spans="2:5" x14ac:dyDescent="0.2">
      <c r="B7630" s="195" t="s">
        <v>2887</v>
      </c>
      <c r="C7630" s="196">
        <v>11.225741810000001</v>
      </c>
      <c r="D7630" s="208">
        <v>46.605110719999999</v>
      </c>
      <c r="E7630" s="200">
        <v>21112</v>
      </c>
    </row>
    <row r="7631" spans="2:5" x14ac:dyDescent="0.2">
      <c r="B7631" s="195" t="s">
        <v>7907</v>
      </c>
      <c r="C7631" s="196">
        <v>9.2296084700000005</v>
      </c>
      <c r="D7631" s="208">
        <v>45.684651709999997</v>
      </c>
      <c r="E7631" s="200">
        <v>108048</v>
      </c>
    </row>
    <row r="7632" spans="2:5" x14ac:dyDescent="0.2">
      <c r="B7632" s="195" t="s">
        <v>7854</v>
      </c>
      <c r="C7632" s="196">
        <v>8.5510787500000003</v>
      </c>
      <c r="D7632" s="208">
        <v>45.921445499999997</v>
      </c>
      <c r="E7632" s="200">
        <v>103072</v>
      </c>
    </row>
    <row r="7633" spans="2:5" x14ac:dyDescent="0.2">
      <c r="B7633" s="195" t="s">
        <v>6507</v>
      </c>
      <c r="C7633" s="196">
        <v>15.911122239999999</v>
      </c>
      <c r="D7633" s="208">
        <v>39.754886740000003</v>
      </c>
      <c r="E7633" s="200">
        <v>78153</v>
      </c>
    </row>
    <row r="7634" spans="2:5" x14ac:dyDescent="0.2">
      <c r="B7634" s="195" t="s">
        <v>1739</v>
      </c>
      <c r="C7634" s="196">
        <v>9.3304330199999992</v>
      </c>
      <c r="D7634" s="208">
        <v>46.160015000000001</v>
      </c>
      <c r="E7634" s="200">
        <v>13239</v>
      </c>
    </row>
    <row r="7635" spans="2:5" x14ac:dyDescent="0.2">
      <c r="B7635" s="195" t="s">
        <v>1822</v>
      </c>
      <c r="C7635" s="196">
        <v>9.4527606599999991</v>
      </c>
      <c r="D7635" s="208">
        <v>46.196632729999997</v>
      </c>
      <c r="E7635" s="200">
        <v>14075</v>
      </c>
    </row>
    <row r="7636" spans="2:5" x14ac:dyDescent="0.2">
      <c r="B7636" s="195" t="s">
        <v>500</v>
      </c>
      <c r="C7636" s="196">
        <v>8.4232343099999998</v>
      </c>
      <c r="D7636" s="208">
        <v>45.323981349999997</v>
      </c>
      <c r="E7636" s="200">
        <v>2158</v>
      </c>
    </row>
    <row r="7637" spans="2:5" x14ac:dyDescent="0.2">
      <c r="B7637" s="195" t="s">
        <v>7609</v>
      </c>
      <c r="C7637" s="196">
        <v>9.4248003899999997</v>
      </c>
      <c r="D7637" s="208">
        <v>45.810749909999998</v>
      </c>
      <c r="E7637" s="200">
        <v>97086</v>
      </c>
    </row>
    <row r="7638" spans="2:5" x14ac:dyDescent="0.2">
      <c r="B7638" s="195" t="s">
        <v>2180</v>
      </c>
      <c r="C7638" s="196">
        <v>9.6153418100000003</v>
      </c>
      <c r="D7638" s="208">
        <v>45.604184830000001</v>
      </c>
      <c r="E7638" s="200">
        <v>16232</v>
      </c>
    </row>
    <row r="7639" spans="2:5" x14ac:dyDescent="0.2">
      <c r="B7639" s="195" t="s">
        <v>2181</v>
      </c>
      <c r="C7639" s="196">
        <v>9.6270238300000006</v>
      </c>
      <c r="D7639" s="208">
        <v>45.606521890000003</v>
      </c>
      <c r="E7639" s="200">
        <v>16233</v>
      </c>
    </row>
    <row r="7640" spans="2:5" x14ac:dyDescent="0.2">
      <c r="B7640" s="195" t="s">
        <v>7612</v>
      </c>
      <c r="C7640" s="196">
        <v>9.4418199999999999</v>
      </c>
      <c r="D7640" s="208">
        <v>45.662999999999997</v>
      </c>
      <c r="E7640" s="200">
        <v>97091</v>
      </c>
    </row>
    <row r="7641" spans="2:5" x14ac:dyDescent="0.2">
      <c r="B7641" s="195" t="s">
        <v>829</v>
      </c>
      <c r="C7641" s="196">
        <v>7.9337668900000002</v>
      </c>
      <c r="D7641" s="208">
        <v>44.668120610000003</v>
      </c>
      <c r="E7641" s="200">
        <v>4238</v>
      </c>
    </row>
    <row r="7642" spans="2:5" x14ac:dyDescent="0.2">
      <c r="B7642" s="197" t="s">
        <v>4042</v>
      </c>
      <c r="C7642" s="198">
        <v>11.112783459999999</v>
      </c>
      <c r="D7642" s="209">
        <v>44.283940260000001</v>
      </c>
      <c r="E7642" s="200">
        <v>37059</v>
      </c>
    </row>
    <row r="7643" spans="2:5" x14ac:dyDescent="0.2">
      <c r="B7643" s="197" t="s">
        <v>4116</v>
      </c>
      <c r="C7643" s="198">
        <v>12.0058776</v>
      </c>
      <c r="D7643" s="209">
        <v>43.795648409999998</v>
      </c>
      <c r="E7643" s="200">
        <v>40050</v>
      </c>
    </row>
    <row r="7644" spans="2:5" x14ac:dyDescent="0.2">
      <c r="B7644" s="195" t="s">
        <v>1593</v>
      </c>
      <c r="C7644" s="196">
        <v>8.6954015299999998</v>
      </c>
      <c r="D7644" s="208">
        <v>45.724535500000002</v>
      </c>
      <c r="E7644" s="200">
        <v>12138</v>
      </c>
    </row>
    <row r="7645" spans="2:5" x14ac:dyDescent="0.2">
      <c r="B7645" s="195" t="s">
        <v>1949</v>
      </c>
      <c r="C7645" s="196">
        <v>8.9805795800000006</v>
      </c>
      <c r="D7645" s="208">
        <v>45.396815719999999</v>
      </c>
      <c r="E7645" s="200">
        <v>15235</v>
      </c>
    </row>
    <row r="7646" spans="2:5" x14ac:dyDescent="0.2">
      <c r="B7646" s="195" t="s">
        <v>3039</v>
      </c>
      <c r="C7646" s="196">
        <v>10.692850890000001</v>
      </c>
      <c r="D7646" s="208">
        <v>46.298826669999997</v>
      </c>
      <c r="E7646" s="200">
        <v>22213</v>
      </c>
    </row>
    <row r="7647" spans="2:5" x14ac:dyDescent="0.2">
      <c r="B7647" s="195" t="s">
        <v>830</v>
      </c>
      <c r="C7647" s="196">
        <v>7.5337033099999999</v>
      </c>
      <c r="D7647" s="208">
        <v>44.245564590000001</v>
      </c>
      <c r="E7647" s="200">
        <v>4239</v>
      </c>
    </row>
    <row r="7648" spans="2:5" x14ac:dyDescent="0.2">
      <c r="B7648" s="197" t="s">
        <v>3852</v>
      </c>
      <c r="C7648" s="198">
        <v>9.8295902000000002</v>
      </c>
      <c r="D7648" s="209">
        <v>44.799928889999997</v>
      </c>
      <c r="E7648" s="200">
        <v>33044</v>
      </c>
    </row>
    <row r="7649" spans="2:5" x14ac:dyDescent="0.2">
      <c r="B7649" s="195" t="s">
        <v>1950</v>
      </c>
      <c r="C7649" s="196">
        <v>9.0604255899999995</v>
      </c>
      <c r="D7649" s="208">
        <v>45.315880739999997</v>
      </c>
      <c r="E7649" s="200">
        <v>15236</v>
      </c>
    </row>
    <row r="7650" spans="2:5" x14ac:dyDescent="0.2">
      <c r="B7650" s="195" t="s">
        <v>1456</v>
      </c>
      <c r="C7650" s="196">
        <v>9.6837323299999998</v>
      </c>
      <c r="D7650" s="208">
        <v>44.135229969999997</v>
      </c>
      <c r="E7650" s="200">
        <v>11030</v>
      </c>
    </row>
    <row r="7651" spans="2:5" x14ac:dyDescent="0.2">
      <c r="B7651" s="195" t="s">
        <v>7706</v>
      </c>
      <c r="C7651" s="196">
        <v>11.15575937</v>
      </c>
      <c r="D7651" s="208">
        <v>44.053344780000003</v>
      </c>
      <c r="E7651" s="200">
        <v>100007</v>
      </c>
    </row>
    <row r="7652" spans="2:5" x14ac:dyDescent="0.2">
      <c r="B7652" s="195" t="s">
        <v>6225</v>
      </c>
      <c r="C7652" s="196">
        <v>18.298740110000001</v>
      </c>
      <c r="D7652" s="208">
        <v>40.288460059999998</v>
      </c>
      <c r="E7652" s="200">
        <v>75093</v>
      </c>
    </row>
    <row r="7653" spans="2:5" x14ac:dyDescent="0.2">
      <c r="B7653" s="195" t="s">
        <v>2395</v>
      </c>
      <c r="C7653" s="196">
        <v>10.07665283</v>
      </c>
      <c r="D7653" s="208">
        <v>45.325776560000001</v>
      </c>
      <c r="E7653" s="200">
        <v>17195</v>
      </c>
    </row>
    <row r="7654" spans="2:5" x14ac:dyDescent="0.2">
      <c r="B7654" s="195" t="s">
        <v>2396</v>
      </c>
      <c r="C7654" s="196">
        <v>10.0518125</v>
      </c>
      <c r="D7654" s="208">
        <v>45.330521849999997</v>
      </c>
      <c r="E7654" s="200">
        <v>17196</v>
      </c>
    </row>
    <row r="7655" spans="2:5" x14ac:dyDescent="0.2">
      <c r="B7655" s="195" t="s">
        <v>394</v>
      </c>
      <c r="C7655" s="196">
        <v>7.9671578600000004</v>
      </c>
      <c r="D7655" s="208">
        <v>45.189049369999999</v>
      </c>
      <c r="E7655" s="200">
        <v>1293</v>
      </c>
    </row>
    <row r="7656" spans="2:5" x14ac:dyDescent="0.2">
      <c r="B7656" s="197" t="s">
        <v>5036</v>
      </c>
      <c r="C7656" s="198">
        <v>13.41787776</v>
      </c>
      <c r="D7656" s="209">
        <v>41.691004249999999</v>
      </c>
      <c r="E7656" s="200">
        <v>60085</v>
      </c>
    </row>
    <row r="7657" spans="2:5" x14ac:dyDescent="0.2">
      <c r="B7657" s="195" t="s">
        <v>3158</v>
      </c>
      <c r="C7657" s="196">
        <v>10.99352685</v>
      </c>
      <c r="D7657" s="208">
        <v>45.438390460000001</v>
      </c>
      <c r="E7657" s="200">
        <v>23091</v>
      </c>
    </row>
    <row r="7658" spans="2:5" x14ac:dyDescent="0.2">
      <c r="B7658" s="195" t="s">
        <v>3159</v>
      </c>
      <c r="C7658" s="196">
        <v>11.32049292</v>
      </c>
      <c r="D7658" s="208">
        <v>45.323084059999999</v>
      </c>
      <c r="E7658" s="200">
        <v>23092</v>
      </c>
    </row>
    <row r="7659" spans="2:5" x14ac:dyDescent="0.2">
      <c r="B7659" s="195" t="s">
        <v>1221</v>
      </c>
      <c r="C7659" s="196">
        <v>7.5322541300000001</v>
      </c>
      <c r="D7659" s="208">
        <v>45.761444009999998</v>
      </c>
      <c r="E7659" s="200">
        <v>7072</v>
      </c>
    </row>
    <row r="7660" spans="2:5" x14ac:dyDescent="0.2">
      <c r="B7660" s="195" t="s">
        <v>1222</v>
      </c>
      <c r="C7660" s="196">
        <v>7.6899407699999998</v>
      </c>
      <c r="D7660" s="208">
        <v>45.668727140000001</v>
      </c>
      <c r="E7660" s="200">
        <v>7073</v>
      </c>
    </row>
    <row r="7661" spans="2:5" x14ac:dyDescent="0.2">
      <c r="B7661" s="195" t="s">
        <v>2576</v>
      </c>
      <c r="C7661" s="196">
        <v>9.1076969000000005</v>
      </c>
      <c r="D7661" s="208">
        <v>45.040040640000001</v>
      </c>
      <c r="E7661" s="200">
        <v>18174</v>
      </c>
    </row>
    <row r="7662" spans="2:5" x14ac:dyDescent="0.2">
      <c r="B7662" s="195" t="s">
        <v>7515</v>
      </c>
      <c r="C7662" s="196">
        <v>8.1197154600000001</v>
      </c>
      <c r="D7662" s="208">
        <v>45.503937540000003</v>
      </c>
      <c r="E7662" s="200">
        <v>96076</v>
      </c>
    </row>
    <row r="7663" spans="2:5" x14ac:dyDescent="0.2">
      <c r="B7663" s="195" t="s">
        <v>2577</v>
      </c>
      <c r="C7663" s="196">
        <v>9.1731669999999994</v>
      </c>
      <c r="D7663" s="208">
        <v>45.111329670000003</v>
      </c>
      <c r="E7663" s="200">
        <v>18175</v>
      </c>
    </row>
    <row r="7664" spans="2:5" x14ac:dyDescent="0.2">
      <c r="B7664" s="195" t="s">
        <v>395</v>
      </c>
      <c r="C7664" s="196">
        <v>8.0931475800000001</v>
      </c>
      <c r="D7664" s="208">
        <v>45.156550090000003</v>
      </c>
      <c r="E7664" s="200">
        <v>1294</v>
      </c>
    </row>
    <row r="7665" spans="2:5" x14ac:dyDescent="0.2">
      <c r="B7665" s="195" t="s">
        <v>1740</v>
      </c>
      <c r="C7665" s="196">
        <v>9.0721673000000003</v>
      </c>
      <c r="D7665" s="208">
        <v>45.725167200000001</v>
      </c>
      <c r="E7665" s="200">
        <v>13242</v>
      </c>
    </row>
    <row r="7666" spans="2:5" x14ac:dyDescent="0.2">
      <c r="B7666" s="195" t="s">
        <v>2182</v>
      </c>
      <c r="C7666" s="196">
        <v>9.8498725500000006</v>
      </c>
      <c r="D7666" s="208">
        <v>45.808586249999998</v>
      </c>
      <c r="E7666" s="200">
        <v>16234</v>
      </c>
    </row>
    <row r="7667" spans="2:5" x14ac:dyDescent="0.2">
      <c r="B7667" s="195" t="s">
        <v>7690</v>
      </c>
      <c r="C7667" s="196">
        <v>12.42138257</v>
      </c>
      <c r="D7667" s="208">
        <v>43.98370542</v>
      </c>
      <c r="E7667" s="200">
        <v>99020</v>
      </c>
    </row>
    <row r="7668" spans="2:5" x14ac:dyDescent="0.2">
      <c r="B7668" s="195" t="s">
        <v>588</v>
      </c>
      <c r="C7668" s="196">
        <v>8.5305150800000007</v>
      </c>
      <c r="D7668" s="208">
        <v>45.690940679999997</v>
      </c>
      <c r="E7668" s="200">
        <v>3157</v>
      </c>
    </row>
    <row r="7669" spans="2:5" x14ac:dyDescent="0.2">
      <c r="B7669" s="195" t="s">
        <v>1823</v>
      </c>
      <c r="C7669" s="196">
        <v>10.24053168</v>
      </c>
      <c r="D7669" s="208">
        <v>46.252850979999998</v>
      </c>
      <c r="E7669" s="200">
        <v>14076</v>
      </c>
    </row>
    <row r="7670" spans="2:5" x14ac:dyDescent="0.2">
      <c r="B7670" s="197" t="s">
        <v>3770</v>
      </c>
      <c r="C7670" s="198">
        <v>12.99356605</v>
      </c>
      <c r="D7670" s="209">
        <v>46.389609030000003</v>
      </c>
      <c r="E7670" s="200">
        <v>30132</v>
      </c>
    </row>
    <row r="7671" spans="2:5" x14ac:dyDescent="0.2">
      <c r="B7671" s="195" t="s">
        <v>7733</v>
      </c>
      <c r="C7671" s="196">
        <v>16.861681090000001</v>
      </c>
      <c r="D7671" s="208">
        <v>39.312477899999998</v>
      </c>
      <c r="E7671" s="200">
        <v>101027</v>
      </c>
    </row>
    <row r="7672" spans="2:5" x14ac:dyDescent="0.2">
      <c r="B7672" s="195" t="s">
        <v>831</v>
      </c>
      <c r="C7672" s="196">
        <v>7.4831276200000003</v>
      </c>
      <c r="D7672" s="208">
        <v>44.599554249999997</v>
      </c>
      <c r="E7672" s="200">
        <v>4240</v>
      </c>
    </row>
    <row r="7673" spans="2:5" x14ac:dyDescent="0.2">
      <c r="B7673" s="195" t="s">
        <v>3583</v>
      </c>
      <c r="C7673" s="196">
        <v>11.708036460000001</v>
      </c>
      <c r="D7673" s="208">
        <v>45.133952209999997</v>
      </c>
      <c r="E7673" s="200">
        <v>28097</v>
      </c>
    </row>
    <row r="7674" spans="2:5" x14ac:dyDescent="0.2">
      <c r="B7674" s="195" t="s">
        <v>2707</v>
      </c>
      <c r="C7674" s="196">
        <v>10.16811976</v>
      </c>
      <c r="D7674" s="208">
        <v>45.176365189999999</v>
      </c>
      <c r="E7674" s="200">
        <v>19113</v>
      </c>
    </row>
    <row r="7675" spans="2:5" x14ac:dyDescent="0.2">
      <c r="B7675" s="195" t="s">
        <v>951</v>
      </c>
      <c r="C7675" s="196">
        <v>8.22822517</v>
      </c>
      <c r="D7675" s="208">
        <v>44.637195630000001</v>
      </c>
      <c r="E7675" s="200">
        <v>5113</v>
      </c>
    </row>
    <row r="7676" spans="2:5" x14ac:dyDescent="0.2">
      <c r="B7676" s="195" t="s">
        <v>589</v>
      </c>
      <c r="C7676" s="196">
        <v>8.6690381300000006</v>
      </c>
      <c r="D7676" s="208">
        <v>45.349472929999997</v>
      </c>
      <c r="E7676" s="200">
        <v>3158</v>
      </c>
    </row>
    <row r="7677" spans="2:5" x14ac:dyDescent="0.2">
      <c r="B7677" s="195" t="s">
        <v>1289</v>
      </c>
      <c r="C7677" s="196">
        <v>7.9622465599999996</v>
      </c>
      <c r="D7677" s="208">
        <v>44.046227440000003</v>
      </c>
      <c r="E7677" s="200">
        <v>8066</v>
      </c>
    </row>
    <row r="7678" spans="2:5" x14ac:dyDescent="0.2">
      <c r="B7678" s="195" t="s">
        <v>3160</v>
      </c>
      <c r="C7678" s="196">
        <v>11.227619900000001</v>
      </c>
      <c r="D7678" s="208">
        <v>45.573453030000003</v>
      </c>
      <c r="E7678" s="200">
        <v>23093</v>
      </c>
    </row>
    <row r="7679" spans="2:5" x14ac:dyDescent="0.2">
      <c r="B7679" s="195" t="s">
        <v>396</v>
      </c>
      <c r="C7679" s="196">
        <v>7.9538786300000002</v>
      </c>
      <c r="D7679" s="208">
        <v>45.386701639999998</v>
      </c>
      <c r="E7679" s="200">
        <v>1295</v>
      </c>
    </row>
    <row r="7680" spans="2:5" x14ac:dyDescent="0.2">
      <c r="B7680" s="195" t="s">
        <v>2397</v>
      </c>
      <c r="C7680" s="196">
        <v>10.403695450000001</v>
      </c>
      <c r="D7680" s="208">
        <v>45.70960367</v>
      </c>
      <c r="E7680" s="200">
        <v>17197</v>
      </c>
    </row>
    <row r="7681" spans="2:5" x14ac:dyDescent="0.2">
      <c r="B7681" s="195" t="s">
        <v>7610</v>
      </c>
      <c r="C7681" s="196">
        <v>9.3230102899999991</v>
      </c>
      <c r="D7681" s="208">
        <v>46.083266520000002</v>
      </c>
      <c r="E7681" s="200">
        <v>97089</v>
      </c>
    </row>
    <row r="7682" spans="2:5" x14ac:dyDescent="0.2">
      <c r="B7682" s="197" t="s">
        <v>4721</v>
      </c>
      <c r="C7682" s="198">
        <v>12.05352034</v>
      </c>
      <c r="D7682" s="209">
        <v>42.320818930000002</v>
      </c>
      <c r="E7682" s="200">
        <v>56057</v>
      </c>
    </row>
    <row r="7683" spans="2:5" x14ac:dyDescent="0.2">
      <c r="B7683" s="197" t="s">
        <v>3939</v>
      </c>
      <c r="C7683" s="198">
        <v>10.339242410000001</v>
      </c>
      <c r="D7683" s="209">
        <v>44.484047629999999</v>
      </c>
      <c r="E7683" s="200">
        <v>35042</v>
      </c>
    </row>
    <row r="7684" spans="2:5" x14ac:dyDescent="0.2">
      <c r="B7684" s="195" t="s">
        <v>832</v>
      </c>
      <c r="C7684" s="196">
        <v>7.9960909500000001</v>
      </c>
      <c r="D7684" s="208">
        <v>44.763900169999999</v>
      </c>
      <c r="E7684" s="200">
        <v>4241</v>
      </c>
    </row>
    <row r="7685" spans="2:5" x14ac:dyDescent="0.2">
      <c r="B7685" s="195" t="s">
        <v>2398</v>
      </c>
      <c r="C7685" s="196">
        <v>10.40008121</v>
      </c>
      <c r="D7685" s="208">
        <v>46.240120259999998</v>
      </c>
      <c r="E7685" s="200">
        <v>17198</v>
      </c>
    </row>
    <row r="7686" spans="2:5" x14ac:dyDescent="0.2">
      <c r="B7686" s="195" t="s">
        <v>1457</v>
      </c>
      <c r="C7686" s="196">
        <v>9.8844787600000004</v>
      </c>
      <c r="D7686" s="208">
        <v>44.141359889999997</v>
      </c>
      <c r="E7686" s="200">
        <v>11031</v>
      </c>
    </row>
    <row r="7687" spans="2:5" x14ac:dyDescent="0.2">
      <c r="B7687" s="197" t="s">
        <v>3940</v>
      </c>
      <c r="C7687" s="198">
        <v>10.54644152</v>
      </c>
      <c r="D7687" s="209">
        <v>44.600915209999997</v>
      </c>
      <c r="E7687" s="200">
        <v>35043</v>
      </c>
    </row>
    <row r="7688" spans="2:5" x14ac:dyDescent="0.2">
      <c r="B7688" s="195" t="s">
        <v>1357</v>
      </c>
      <c r="C7688" s="196">
        <v>8.3619473200000005</v>
      </c>
      <c r="D7688" s="208">
        <v>44.228946530000002</v>
      </c>
      <c r="E7688" s="200">
        <v>9067</v>
      </c>
    </row>
    <row r="7689" spans="2:5" x14ac:dyDescent="0.2">
      <c r="B7689" s="195" t="s">
        <v>2773</v>
      </c>
      <c r="C7689" s="196">
        <v>10.52143199</v>
      </c>
      <c r="D7689" s="208">
        <v>44.92611892</v>
      </c>
      <c r="E7689" s="200">
        <v>20066</v>
      </c>
    </row>
    <row r="7690" spans="2:5" x14ac:dyDescent="0.2">
      <c r="B7690" s="195" t="s">
        <v>2183</v>
      </c>
      <c r="C7690" s="196">
        <v>9.9613243499999999</v>
      </c>
      <c r="D7690" s="208">
        <v>45.68552811</v>
      </c>
      <c r="E7690" s="200">
        <v>16235</v>
      </c>
    </row>
    <row r="7691" spans="2:5" x14ac:dyDescent="0.2">
      <c r="B7691" s="195" t="s">
        <v>7038</v>
      </c>
      <c r="C7691" s="196">
        <v>15.09632891</v>
      </c>
      <c r="D7691" s="208">
        <v>37.6105856</v>
      </c>
      <c r="E7691" s="200">
        <v>87053</v>
      </c>
    </row>
    <row r="7692" spans="2:5" x14ac:dyDescent="0.2">
      <c r="B7692" s="195" t="s">
        <v>952</v>
      </c>
      <c r="C7692" s="196">
        <v>8.0522905100000006</v>
      </c>
      <c r="D7692" s="208">
        <v>44.999269949999999</v>
      </c>
      <c r="E7692" s="200">
        <v>5114</v>
      </c>
    </row>
    <row r="7693" spans="2:5" x14ac:dyDescent="0.2">
      <c r="B7693" s="195" t="s">
        <v>397</v>
      </c>
      <c r="C7693" s="196">
        <v>7.8181718699999996</v>
      </c>
      <c r="D7693" s="208">
        <v>45.380838939999997</v>
      </c>
      <c r="E7693" s="200">
        <v>1296</v>
      </c>
    </row>
    <row r="7694" spans="2:5" x14ac:dyDescent="0.2">
      <c r="B7694" s="197" t="s">
        <v>3941</v>
      </c>
      <c r="C7694" s="198">
        <v>10.62040753</v>
      </c>
      <c r="D7694" s="209">
        <v>44.548287989999999</v>
      </c>
      <c r="E7694" s="200">
        <v>35044</v>
      </c>
    </row>
    <row r="7695" spans="2:5" x14ac:dyDescent="0.2">
      <c r="B7695" s="197" t="s">
        <v>4350</v>
      </c>
      <c r="C7695" s="198">
        <v>10.24981154</v>
      </c>
      <c r="D7695" s="209">
        <v>43.866942700000003</v>
      </c>
      <c r="E7695" s="200">
        <v>46033</v>
      </c>
    </row>
    <row r="7696" spans="2:5" x14ac:dyDescent="0.2">
      <c r="B7696" s="195" t="s">
        <v>953</v>
      </c>
      <c r="C7696" s="196">
        <v>8.3586905700000003</v>
      </c>
      <c r="D7696" s="208">
        <v>44.980450980000001</v>
      </c>
      <c r="E7696" s="200">
        <v>5115</v>
      </c>
    </row>
    <row r="7697" spans="2:5" x14ac:dyDescent="0.2">
      <c r="B7697" s="195" t="s">
        <v>7780</v>
      </c>
      <c r="C7697" s="196">
        <v>16.101575589999999</v>
      </c>
      <c r="D7697" s="208">
        <v>38.676241410000003</v>
      </c>
      <c r="E7697" s="200">
        <v>102047</v>
      </c>
    </row>
    <row r="7698" spans="2:5" x14ac:dyDescent="0.2">
      <c r="B7698" s="197" t="s">
        <v>5590</v>
      </c>
      <c r="C7698" s="198">
        <v>15.579936780000001</v>
      </c>
      <c r="D7698" s="209">
        <v>40.103200090000001</v>
      </c>
      <c r="E7698" s="200">
        <v>65156</v>
      </c>
    </row>
    <row r="7699" spans="2:5" x14ac:dyDescent="0.2">
      <c r="B7699" s="197" t="s">
        <v>5037</v>
      </c>
      <c r="C7699" s="198">
        <v>13.70593287</v>
      </c>
      <c r="D7699" s="209">
        <v>41.676503709999999</v>
      </c>
      <c r="E7699" s="200">
        <v>60086</v>
      </c>
    </row>
    <row r="7700" spans="2:5" x14ac:dyDescent="0.2">
      <c r="B7700" s="195" t="s">
        <v>6789</v>
      </c>
      <c r="C7700" s="196">
        <v>13.57075051</v>
      </c>
      <c r="D7700" s="208">
        <v>37.82657579</v>
      </c>
      <c r="E7700" s="200">
        <v>82078</v>
      </c>
    </row>
    <row r="7701" spans="2:5" x14ac:dyDescent="0.2">
      <c r="B7701" s="197" t="s">
        <v>4413</v>
      </c>
      <c r="C7701" s="198">
        <v>11.46543614</v>
      </c>
      <c r="D7701" s="209">
        <v>43.933783030000001</v>
      </c>
      <c r="E7701" s="200">
        <v>48049</v>
      </c>
    </row>
    <row r="7702" spans="2:5" x14ac:dyDescent="0.2">
      <c r="B7702" s="195" t="s">
        <v>3278</v>
      </c>
      <c r="C7702" s="196">
        <v>11.54597109</v>
      </c>
      <c r="D7702" s="208">
        <v>45.547496989999999</v>
      </c>
      <c r="E7702" s="200">
        <v>24116</v>
      </c>
    </row>
    <row r="7703" spans="2:5" x14ac:dyDescent="0.2">
      <c r="B7703" s="195" t="s">
        <v>398</v>
      </c>
      <c r="C7703" s="196">
        <v>7.7794226799999997</v>
      </c>
      <c r="D7703" s="208">
        <v>45.494324050000003</v>
      </c>
      <c r="E7703" s="200">
        <v>1297</v>
      </c>
    </row>
    <row r="7704" spans="2:5" x14ac:dyDescent="0.2">
      <c r="B7704" s="197" t="s">
        <v>6037</v>
      </c>
      <c r="C7704" s="198">
        <v>15.95551854</v>
      </c>
      <c r="D7704" s="209">
        <v>41.896871070000003</v>
      </c>
      <c r="E7704" s="200">
        <v>71059</v>
      </c>
    </row>
    <row r="7705" spans="2:5" x14ac:dyDescent="0.2">
      <c r="B7705" s="197" t="s">
        <v>5310</v>
      </c>
      <c r="C7705" s="198">
        <v>14.42533592</v>
      </c>
      <c r="D7705" s="209">
        <v>40.664433639999999</v>
      </c>
      <c r="E7705" s="200">
        <v>63086</v>
      </c>
    </row>
    <row r="7706" spans="2:5" x14ac:dyDescent="0.2">
      <c r="B7706" s="197" t="s">
        <v>5038</v>
      </c>
      <c r="C7706" s="198">
        <v>13.3415973</v>
      </c>
      <c r="D7706" s="209">
        <v>41.776793169999998</v>
      </c>
      <c r="E7706" s="200">
        <v>60087</v>
      </c>
    </row>
    <row r="7707" spans="2:5" x14ac:dyDescent="0.2">
      <c r="B7707" s="195" t="s">
        <v>833</v>
      </c>
      <c r="C7707" s="196">
        <v>7.8649881800000001</v>
      </c>
      <c r="D7707" s="208">
        <v>44.374955679999999</v>
      </c>
      <c r="E7707" s="200">
        <v>4242</v>
      </c>
    </row>
    <row r="7708" spans="2:5" x14ac:dyDescent="0.2">
      <c r="B7708" s="197" t="s">
        <v>5792</v>
      </c>
      <c r="C7708" s="198">
        <v>13.89515003</v>
      </c>
      <c r="D7708" s="209">
        <v>42.33984925</v>
      </c>
      <c r="E7708" s="200">
        <v>68045</v>
      </c>
    </row>
    <row r="7709" spans="2:5" x14ac:dyDescent="0.2">
      <c r="B7709" s="195" t="s">
        <v>590</v>
      </c>
      <c r="C7709" s="196">
        <v>8.4613171900000008</v>
      </c>
      <c r="D7709" s="208">
        <v>45.478829529999999</v>
      </c>
      <c r="E7709" s="200">
        <v>3159</v>
      </c>
    </row>
    <row r="7710" spans="2:5" x14ac:dyDescent="0.2">
      <c r="B7710" s="197" t="s">
        <v>4469</v>
      </c>
      <c r="C7710" s="198">
        <v>10.584391050000001</v>
      </c>
      <c r="D7710" s="209">
        <v>43.699754859999999</v>
      </c>
      <c r="E7710" s="200">
        <v>50038</v>
      </c>
    </row>
    <row r="7711" spans="2:5" x14ac:dyDescent="0.2">
      <c r="B7711" s="197" t="s">
        <v>4909</v>
      </c>
      <c r="C7711" s="198">
        <v>12.891534</v>
      </c>
      <c r="D7711" s="209">
        <v>42.014483660000003</v>
      </c>
      <c r="E7711" s="200">
        <v>58112</v>
      </c>
    </row>
    <row r="7712" spans="2:5" x14ac:dyDescent="0.2">
      <c r="B7712" s="195" t="s">
        <v>7158</v>
      </c>
      <c r="C7712" s="196">
        <v>8.8945754899999994</v>
      </c>
      <c r="D7712" s="208">
        <v>40.917056129999999</v>
      </c>
      <c r="E7712" s="200">
        <v>90082</v>
      </c>
    </row>
    <row r="7713" spans="2:5" x14ac:dyDescent="0.2">
      <c r="B7713" s="195" t="s">
        <v>2578</v>
      </c>
      <c r="C7713" s="196">
        <v>9.2348314299999998</v>
      </c>
      <c r="D7713" s="208">
        <v>45.291874370000002</v>
      </c>
      <c r="E7713" s="200">
        <v>18176</v>
      </c>
    </row>
    <row r="7714" spans="2:5" x14ac:dyDescent="0.2">
      <c r="B7714" s="195" t="s">
        <v>3439</v>
      </c>
      <c r="C7714" s="196">
        <v>12.03882696</v>
      </c>
      <c r="D7714" s="208">
        <v>45.863464100000002</v>
      </c>
      <c r="E7714" s="200">
        <v>26090</v>
      </c>
    </row>
    <row r="7715" spans="2:5" x14ac:dyDescent="0.2">
      <c r="B7715" s="195" t="s">
        <v>399</v>
      </c>
      <c r="C7715" s="196">
        <v>7.7590151599999997</v>
      </c>
      <c r="D7715" s="208">
        <v>45.43045472</v>
      </c>
      <c r="E7715" s="200">
        <v>1298</v>
      </c>
    </row>
    <row r="7716" spans="2:5" x14ac:dyDescent="0.2">
      <c r="B7716" s="197" t="s">
        <v>6038</v>
      </c>
      <c r="C7716" s="198">
        <v>16.18063171</v>
      </c>
      <c r="D7716" s="209">
        <v>41.881614630000001</v>
      </c>
      <c r="E7716" s="200">
        <v>71060</v>
      </c>
    </row>
    <row r="7717" spans="2:5" x14ac:dyDescent="0.2">
      <c r="B7717" s="195" t="s">
        <v>6324</v>
      </c>
      <c r="C7717" s="196">
        <v>15.50701739</v>
      </c>
      <c r="D7717" s="208">
        <v>40.599622029999999</v>
      </c>
      <c r="E7717" s="200">
        <v>76096</v>
      </c>
    </row>
    <row r="7718" spans="2:5" x14ac:dyDescent="0.2">
      <c r="B7718" s="197" t="s">
        <v>5591</v>
      </c>
      <c r="C7718" s="198">
        <v>14.728156800000001</v>
      </c>
      <c r="D7718" s="209">
        <v>40.672029289999998</v>
      </c>
      <c r="E7718" s="200">
        <v>65157</v>
      </c>
    </row>
    <row r="7719" spans="2:5" x14ac:dyDescent="0.2">
      <c r="B7719" s="195" t="s">
        <v>7611</v>
      </c>
      <c r="C7719" s="196">
        <v>9.3241966099999996</v>
      </c>
      <c r="D7719" s="208">
        <v>45.726071259999998</v>
      </c>
      <c r="E7719" s="200">
        <v>97090</v>
      </c>
    </row>
    <row r="7720" spans="2:5" x14ac:dyDescent="0.2">
      <c r="B7720" s="195" t="s">
        <v>2184</v>
      </c>
      <c r="C7720" s="196">
        <v>9.8957641299999999</v>
      </c>
      <c r="D7720" s="208">
        <v>45.72609362</v>
      </c>
      <c r="E7720" s="200">
        <v>16236</v>
      </c>
    </row>
    <row r="7721" spans="2:5" x14ac:dyDescent="0.2">
      <c r="B7721" s="197" t="s">
        <v>4063</v>
      </c>
      <c r="C7721" s="198">
        <v>11.500315629999999</v>
      </c>
      <c r="D7721" s="209">
        <v>44.841761920000003</v>
      </c>
      <c r="E7721" s="200">
        <v>38022</v>
      </c>
    </row>
    <row r="7722" spans="2:5" x14ac:dyDescent="0.2">
      <c r="B7722" s="195" t="s">
        <v>3161</v>
      </c>
      <c r="C7722" s="196">
        <v>10.94334454</v>
      </c>
      <c r="D7722" s="208">
        <v>45.317452969999998</v>
      </c>
      <c r="E7722" s="200">
        <v>23094</v>
      </c>
    </row>
    <row r="7723" spans="2:5" x14ac:dyDescent="0.2">
      <c r="B7723" s="195" t="s">
        <v>2579</v>
      </c>
      <c r="C7723" s="196">
        <v>8.8598755699999998</v>
      </c>
      <c r="D7723" s="208">
        <v>45.317613909999999</v>
      </c>
      <c r="E7723" s="200">
        <v>18177</v>
      </c>
    </row>
    <row r="7724" spans="2:5" x14ac:dyDescent="0.2">
      <c r="B7724" s="195" t="s">
        <v>6325</v>
      </c>
      <c r="C7724" s="196">
        <v>16.088039720000001</v>
      </c>
      <c r="D7724" s="208">
        <v>39.972987879999998</v>
      </c>
      <c r="E7724" s="200">
        <v>76097</v>
      </c>
    </row>
    <row r="7725" spans="2:5" x14ac:dyDescent="0.2">
      <c r="B7725" s="195" t="s">
        <v>6326</v>
      </c>
      <c r="C7725" s="196">
        <v>15.90337366</v>
      </c>
      <c r="D7725" s="208">
        <v>40.340258650000003</v>
      </c>
      <c r="E7725" s="200">
        <v>76098</v>
      </c>
    </row>
    <row r="7726" spans="2:5" x14ac:dyDescent="0.2">
      <c r="B7726" s="195" t="s">
        <v>1594</v>
      </c>
      <c r="C7726" s="196">
        <v>8.9070403799999998</v>
      </c>
      <c r="D7726" s="208">
        <v>45.872010799999998</v>
      </c>
      <c r="E7726" s="200">
        <v>12139</v>
      </c>
    </row>
    <row r="7727" spans="2:5" x14ac:dyDescent="0.2">
      <c r="B7727" s="195" t="s">
        <v>3584</v>
      </c>
      <c r="C7727" s="196">
        <v>11.623741799999999</v>
      </c>
      <c r="D7727" s="208">
        <v>45.176326940000003</v>
      </c>
      <c r="E7727" s="200">
        <v>28098</v>
      </c>
    </row>
    <row r="7728" spans="2:5" x14ac:dyDescent="0.2">
      <c r="B7728" s="195" t="s">
        <v>7516</v>
      </c>
      <c r="C7728" s="196">
        <v>8.1099412399999995</v>
      </c>
      <c r="D7728" s="208">
        <v>45.56215813</v>
      </c>
      <c r="E7728" s="200">
        <v>96077</v>
      </c>
    </row>
    <row r="7729" spans="2:5" x14ac:dyDescent="0.2">
      <c r="B7729" s="195" t="s">
        <v>954</v>
      </c>
      <c r="C7729" s="196">
        <v>8.2318905900000008</v>
      </c>
      <c r="D7729" s="208">
        <v>44.835105149999997</v>
      </c>
      <c r="E7729" s="200">
        <v>5116</v>
      </c>
    </row>
    <row r="7730" spans="2:5" x14ac:dyDescent="0.2">
      <c r="B7730" s="195" t="s">
        <v>1138</v>
      </c>
      <c r="C7730" s="196">
        <v>8.3965366100000001</v>
      </c>
      <c r="D7730" s="208">
        <v>45.010932009999998</v>
      </c>
      <c r="E7730" s="200">
        <v>6179</v>
      </c>
    </row>
    <row r="7731" spans="2:5" x14ac:dyDescent="0.2">
      <c r="B7731" s="197" t="s">
        <v>4722</v>
      </c>
      <c r="C7731" s="198">
        <v>12.27807018</v>
      </c>
      <c r="D7731" s="209">
        <v>42.383843400000003</v>
      </c>
      <c r="E7731" s="200">
        <v>56058</v>
      </c>
    </row>
    <row r="7732" spans="2:5" x14ac:dyDescent="0.2">
      <c r="B7732" s="195" t="s">
        <v>1951</v>
      </c>
      <c r="C7732" s="196">
        <v>9.3770371800000003</v>
      </c>
      <c r="D7732" s="208">
        <v>45.496368279999999</v>
      </c>
      <c r="E7732" s="200">
        <v>15237</v>
      </c>
    </row>
    <row r="7733" spans="2:5" x14ac:dyDescent="0.2">
      <c r="B7733" s="197" t="s">
        <v>3989</v>
      </c>
      <c r="C7733" s="198">
        <v>11.01075743</v>
      </c>
      <c r="D7733" s="209">
        <v>44.479536719999999</v>
      </c>
      <c r="E7733" s="200">
        <v>36046</v>
      </c>
    </row>
    <row r="7734" spans="2:5" x14ac:dyDescent="0.2">
      <c r="B7734" s="195" t="s">
        <v>3040</v>
      </c>
      <c r="C7734" s="196">
        <v>11.278167059999999</v>
      </c>
      <c r="D7734" s="208">
        <v>46.043918439999999</v>
      </c>
      <c r="E7734" s="200">
        <v>22216</v>
      </c>
    </row>
    <row r="7735" spans="2:5" x14ac:dyDescent="0.2">
      <c r="B7735" s="195" t="s">
        <v>1139</v>
      </c>
      <c r="C7735" s="196">
        <v>8.8905588000000009</v>
      </c>
      <c r="D7735" s="208">
        <v>44.708290740000002</v>
      </c>
      <c r="E7735" s="200">
        <v>6180</v>
      </c>
    </row>
    <row r="7736" spans="2:5" x14ac:dyDescent="0.2">
      <c r="B7736" s="195" t="s">
        <v>834</v>
      </c>
      <c r="C7736" s="196">
        <v>7.4698935300000002</v>
      </c>
      <c r="D7736" s="208">
        <v>44.35955809</v>
      </c>
      <c r="E7736" s="200">
        <v>4243</v>
      </c>
    </row>
    <row r="7737" spans="2:5" x14ac:dyDescent="0.2">
      <c r="B7737" s="195" t="s">
        <v>7855</v>
      </c>
      <c r="C7737" s="196">
        <v>8.5663943600000003</v>
      </c>
      <c r="D7737" s="208">
        <v>45.960435910000001</v>
      </c>
      <c r="E7737" s="200">
        <v>103074</v>
      </c>
    </row>
    <row r="7738" spans="2:5" x14ac:dyDescent="0.2">
      <c r="B7738" s="195" t="s">
        <v>3342</v>
      </c>
      <c r="C7738" s="196">
        <v>12.4712231</v>
      </c>
      <c r="D7738" s="208">
        <v>46.499670039999998</v>
      </c>
      <c r="E7738" s="200">
        <v>25065</v>
      </c>
    </row>
    <row r="7739" spans="2:5" x14ac:dyDescent="0.2">
      <c r="B7739" s="195" t="s">
        <v>3041</v>
      </c>
      <c r="C7739" s="196">
        <v>11.673346799999999</v>
      </c>
      <c r="D7739" s="208">
        <v>46.42040429</v>
      </c>
      <c r="E7739" s="200">
        <v>22217</v>
      </c>
    </row>
    <row r="7740" spans="2:5" x14ac:dyDescent="0.2">
      <c r="B7740" s="195" t="s">
        <v>3585</v>
      </c>
      <c r="C7740" s="196">
        <v>11.878827769999999</v>
      </c>
      <c r="D7740" s="208">
        <v>45.460629249999997</v>
      </c>
      <c r="E7740" s="200">
        <v>28099</v>
      </c>
    </row>
    <row r="7741" spans="2:5" x14ac:dyDescent="0.2">
      <c r="B7741" s="195" t="s">
        <v>2185</v>
      </c>
      <c r="C7741" s="196">
        <v>10.026314660000001</v>
      </c>
      <c r="D7741" s="208">
        <v>45.716419860000002</v>
      </c>
      <c r="E7741" s="200">
        <v>16237</v>
      </c>
    </row>
    <row r="7742" spans="2:5" x14ac:dyDescent="0.2">
      <c r="B7742" s="197" t="s">
        <v>3853</v>
      </c>
      <c r="C7742" s="198">
        <v>9.6697900099999998</v>
      </c>
      <c r="D7742" s="209">
        <v>44.911522189999999</v>
      </c>
      <c r="E7742" s="200">
        <v>33045</v>
      </c>
    </row>
    <row r="7743" spans="2:5" x14ac:dyDescent="0.2">
      <c r="B7743" s="195" t="s">
        <v>400</v>
      </c>
      <c r="C7743" s="196">
        <v>7.49452417</v>
      </c>
      <c r="D7743" s="208">
        <v>44.842355929999997</v>
      </c>
      <c r="E7743" s="200">
        <v>1299</v>
      </c>
    </row>
    <row r="7744" spans="2:5" x14ac:dyDescent="0.2">
      <c r="B7744" s="195" t="s">
        <v>3487</v>
      </c>
      <c r="C7744" s="196">
        <v>12.007746149999999</v>
      </c>
      <c r="D7744" s="208">
        <v>45.385434539999999</v>
      </c>
      <c r="E7744" s="200">
        <v>27043</v>
      </c>
    </row>
    <row r="7745" spans="2:5" x14ac:dyDescent="0.2">
      <c r="B7745" s="195" t="s">
        <v>3586</v>
      </c>
      <c r="C7745" s="196">
        <v>11.98306167</v>
      </c>
      <c r="D7745" s="208">
        <v>45.443638900000003</v>
      </c>
      <c r="E7745" s="200">
        <v>28100</v>
      </c>
    </row>
    <row r="7746" spans="2:5" x14ac:dyDescent="0.2">
      <c r="B7746" s="195" t="s">
        <v>1140</v>
      </c>
      <c r="C7746" s="196">
        <v>8.92008036</v>
      </c>
      <c r="D7746" s="208">
        <v>44.904922470000002</v>
      </c>
      <c r="E7746" s="200">
        <v>6181</v>
      </c>
    </row>
    <row r="7747" spans="2:5" x14ac:dyDescent="0.2">
      <c r="B7747" s="195" t="s">
        <v>3162</v>
      </c>
      <c r="C7747" s="196">
        <v>11.35332886</v>
      </c>
      <c r="D7747" s="208">
        <v>45.159282500000003</v>
      </c>
      <c r="E7747" s="200">
        <v>23095</v>
      </c>
    </row>
    <row r="7748" spans="2:5" x14ac:dyDescent="0.2">
      <c r="B7748" s="197" t="s">
        <v>4351</v>
      </c>
      <c r="C7748" s="198">
        <v>10.64509707</v>
      </c>
      <c r="D7748" s="209">
        <v>43.92777564</v>
      </c>
      <c r="E7748" s="200">
        <v>46034</v>
      </c>
    </row>
    <row r="7749" spans="2:5" x14ac:dyDescent="0.2">
      <c r="B7749" s="195" t="s">
        <v>2580</v>
      </c>
      <c r="C7749" s="196">
        <v>8.7866889700000002</v>
      </c>
      <c r="D7749" s="208">
        <v>45.089957609999999</v>
      </c>
      <c r="E7749" s="200">
        <v>18178</v>
      </c>
    </row>
    <row r="7750" spans="2:5" x14ac:dyDescent="0.2">
      <c r="B7750" s="195" t="s">
        <v>2399</v>
      </c>
      <c r="C7750" s="196">
        <v>10.195272040000001</v>
      </c>
      <c r="D7750" s="208">
        <v>45.631419520000001</v>
      </c>
      <c r="E7750" s="200">
        <v>17199</v>
      </c>
    </row>
    <row r="7751" spans="2:5" x14ac:dyDescent="0.2">
      <c r="B7751" s="197" t="s">
        <v>6132</v>
      </c>
      <c r="C7751" s="198">
        <v>17.475889309999999</v>
      </c>
      <c r="D7751" s="209">
        <v>40.577170109999997</v>
      </c>
      <c r="E7751" s="200">
        <v>74020</v>
      </c>
    </row>
    <row r="7752" spans="2:5" x14ac:dyDescent="0.2">
      <c r="B7752" s="197" t="s">
        <v>5793</v>
      </c>
      <c r="C7752" s="198">
        <v>13.859203430000001</v>
      </c>
      <c r="D7752" s="209">
        <v>42.380688489999997</v>
      </c>
      <c r="E7752" s="200">
        <v>68046</v>
      </c>
    </row>
    <row r="7753" spans="2:5" x14ac:dyDescent="0.2">
      <c r="B7753" s="197" t="s">
        <v>4352</v>
      </c>
      <c r="C7753" s="198">
        <v>10.397572309999999</v>
      </c>
      <c r="D7753" s="209">
        <v>44.159576680000001</v>
      </c>
      <c r="E7753" s="200">
        <v>46035</v>
      </c>
    </row>
    <row r="7754" spans="2:5" x14ac:dyDescent="0.2">
      <c r="B7754" s="195" t="s">
        <v>1957</v>
      </c>
      <c r="C7754" s="196">
        <v>8.8856896499999998</v>
      </c>
      <c r="D7754" s="208">
        <v>45.565500399999998</v>
      </c>
      <c r="E7754" s="200">
        <v>15248</v>
      </c>
    </row>
    <row r="7755" spans="2:5" x14ac:dyDescent="0.2">
      <c r="B7755" s="195" t="s">
        <v>2186</v>
      </c>
      <c r="C7755" s="196">
        <v>9.4646142300000005</v>
      </c>
      <c r="D7755" s="208">
        <v>45.712832710000001</v>
      </c>
      <c r="E7755" s="200">
        <v>16238</v>
      </c>
    </row>
    <row r="7756" spans="2:5" x14ac:dyDescent="0.2">
      <c r="B7756" s="195" t="s">
        <v>2187</v>
      </c>
      <c r="C7756" s="196">
        <v>9.6179202200000002</v>
      </c>
      <c r="D7756" s="208">
        <v>45.746344800000003</v>
      </c>
      <c r="E7756" s="200">
        <v>16239</v>
      </c>
    </row>
    <row r="7757" spans="2:5" x14ac:dyDescent="0.2">
      <c r="B7757" s="195" t="s">
        <v>2189</v>
      </c>
      <c r="C7757" s="196">
        <v>9.9305303400000007</v>
      </c>
      <c r="D7757" s="208">
        <v>45.90754175</v>
      </c>
      <c r="E7757" s="200">
        <v>16241</v>
      </c>
    </row>
    <row r="7758" spans="2:5" x14ac:dyDescent="0.2">
      <c r="B7758" s="195" t="s">
        <v>7517</v>
      </c>
      <c r="C7758" s="196">
        <v>8.28264727</v>
      </c>
      <c r="D7758" s="208">
        <v>45.620286819999997</v>
      </c>
      <c r="E7758" s="200">
        <v>96078</v>
      </c>
    </row>
    <row r="7759" spans="2:5" x14ac:dyDescent="0.2">
      <c r="B7759" s="195" t="s">
        <v>3587</v>
      </c>
      <c r="C7759" s="196">
        <v>11.85934739</v>
      </c>
      <c r="D7759" s="208">
        <v>45.583493429999997</v>
      </c>
      <c r="E7759" s="200">
        <v>28101</v>
      </c>
    </row>
    <row r="7760" spans="2:5" x14ac:dyDescent="0.2">
      <c r="B7760" s="197" t="s">
        <v>5140</v>
      </c>
      <c r="C7760" s="198">
        <v>14.168481209999999</v>
      </c>
      <c r="D7760" s="209">
        <v>40.998343920000003</v>
      </c>
      <c r="E7760" s="200">
        <v>61098</v>
      </c>
    </row>
    <row r="7761" spans="2:5" x14ac:dyDescent="0.2">
      <c r="B7761" s="195" t="s">
        <v>1824</v>
      </c>
      <c r="C7761" s="196">
        <v>9.4889697300000009</v>
      </c>
      <c r="D7761" s="208">
        <v>46.331237659999999</v>
      </c>
      <c r="E7761" s="200">
        <v>14077</v>
      </c>
    </row>
    <row r="7762" spans="2:5" x14ac:dyDescent="0.2">
      <c r="B7762" s="195" t="s">
        <v>2188</v>
      </c>
      <c r="C7762" s="196">
        <v>9.7341970199999999</v>
      </c>
      <c r="D7762" s="208">
        <v>45.72011449</v>
      </c>
      <c r="E7762" s="200">
        <v>16240</v>
      </c>
    </row>
    <row r="7763" spans="2:5" x14ac:dyDescent="0.2">
      <c r="B7763" s="195" t="s">
        <v>1825</v>
      </c>
      <c r="C7763" s="196">
        <v>10.133206769999999</v>
      </c>
      <c r="D7763" s="208">
        <v>46.202683159999999</v>
      </c>
      <c r="E7763" s="200">
        <v>14078</v>
      </c>
    </row>
    <row r="7764" spans="2:5" x14ac:dyDescent="0.2">
      <c r="B7764" s="195" t="s">
        <v>3588</v>
      </c>
      <c r="C7764" s="196">
        <v>11.667186709999999</v>
      </c>
      <c r="D7764" s="208">
        <v>45.172198010000002</v>
      </c>
      <c r="E7764" s="200">
        <v>28102</v>
      </c>
    </row>
    <row r="7765" spans="2:5" x14ac:dyDescent="0.2">
      <c r="B7765" s="195" t="s">
        <v>1290</v>
      </c>
      <c r="C7765" s="196">
        <v>8.0914669000000004</v>
      </c>
      <c r="D7765" s="208">
        <v>43.967091719999999</v>
      </c>
      <c r="E7765" s="200">
        <v>8067</v>
      </c>
    </row>
    <row r="7766" spans="2:5" x14ac:dyDescent="0.2">
      <c r="B7766" s="195" t="s">
        <v>1741</v>
      </c>
      <c r="C7766" s="196">
        <v>9.0259150899999998</v>
      </c>
      <c r="D7766" s="208">
        <v>45.774728709999998</v>
      </c>
      <c r="E7766" s="200">
        <v>13245</v>
      </c>
    </row>
    <row r="7767" spans="2:5" x14ac:dyDescent="0.2">
      <c r="B7767" s="195" t="s">
        <v>3042</v>
      </c>
      <c r="C7767" s="196">
        <v>11.031846850000001</v>
      </c>
      <c r="D7767" s="208">
        <v>45.916041509999999</v>
      </c>
      <c r="E7767" s="200">
        <v>22222</v>
      </c>
    </row>
    <row r="7768" spans="2:5" x14ac:dyDescent="0.2">
      <c r="B7768" s="197" t="s">
        <v>5039</v>
      </c>
      <c r="C7768" s="198">
        <v>13.837356</v>
      </c>
      <c r="D7768" s="209">
        <v>41.613816749999998</v>
      </c>
      <c r="E7768" s="200">
        <v>60088</v>
      </c>
    </row>
    <row r="7769" spans="2:5" x14ac:dyDescent="0.2">
      <c r="B7769" s="197" t="s">
        <v>5141</v>
      </c>
      <c r="C7769" s="198">
        <v>14.0741081</v>
      </c>
      <c r="D7769" s="209">
        <v>41.009736519999997</v>
      </c>
      <c r="E7769" s="200">
        <v>61099</v>
      </c>
    </row>
    <row r="7770" spans="2:5" x14ac:dyDescent="0.2">
      <c r="B7770" s="197" t="s">
        <v>3942</v>
      </c>
      <c r="C7770" s="198">
        <v>10.467192499999999</v>
      </c>
      <c r="D7770" s="209">
        <v>44.365213279999999</v>
      </c>
      <c r="E7770" s="200">
        <v>35045</v>
      </c>
    </row>
    <row r="7771" spans="2:5" x14ac:dyDescent="0.2">
      <c r="B7771" s="195" t="s">
        <v>2774</v>
      </c>
      <c r="C7771" s="196">
        <v>11.11664577</v>
      </c>
      <c r="D7771" s="208">
        <v>44.99915395</v>
      </c>
      <c r="E7771" s="200">
        <v>20067</v>
      </c>
    </row>
    <row r="7772" spans="2:5" x14ac:dyDescent="0.2">
      <c r="B7772" s="195" t="s">
        <v>6686</v>
      </c>
      <c r="C7772" s="196">
        <v>15.63692204</v>
      </c>
      <c r="D7772" s="208">
        <v>38.219167179999999</v>
      </c>
      <c r="E7772" s="200">
        <v>80096</v>
      </c>
    </row>
    <row r="7773" spans="2:5" x14ac:dyDescent="0.2">
      <c r="B7773" s="197" t="s">
        <v>4710</v>
      </c>
      <c r="C7773" s="198">
        <v>12.05294039</v>
      </c>
      <c r="D7773" s="209">
        <v>42.283520459999998</v>
      </c>
      <c r="E7773" s="200">
        <v>56046</v>
      </c>
    </row>
    <row r="7774" spans="2:5" x14ac:dyDescent="0.2">
      <c r="B7774" s="195" t="s">
        <v>7255</v>
      </c>
      <c r="C7774" s="196">
        <v>8.9950800999999991</v>
      </c>
      <c r="D7774" s="208">
        <v>39.03382938</v>
      </c>
      <c r="E7774" s="200">
        <v>92099</v>
      </c>
    </row>
    <row r="7775" spans="2:5" x14ac:dyDescent="0.2">
      <c r="B7775" s="195" t="s">
        <v>957</v>
      </c>
      <c r="C7775" s="196">
        <v>8.1352553200000006</v>
      </c>
      <c r="D7775" s="208">
        <v>45.005184069999999</v>
      </c>
      <c r="E7775" s="200">
        <v>5119</v>
      </c>
    </row>
    <row r="7776" spans="2:5" x14ac:dyDescent="0.2">
      <c r="B7776" s="197" t="s">
        <v>5697</v>
      </c>
      <c r="C7776" s="198">
        <v>13.53754168</v>
      </c>
      <c r="D7776" s="209">
        <v>42.270028850000003</v>
      </c>
      <c r="E7776" s="200">
        <v>66105</v>
      </c>
    </row>
    <row r="7777" spans="2:5" x14ac:dyDescent="0.2">
      <c r="B7777" s="195" t="s">
        <v>7408</v>
      </c>
      <c r="C7777" s="196">
        <v>8.9012846999999997</v>
      </c>
      <c r="D7777" s="208">
        <v>39.85815513</v>
      </c>
      <c r="E7777" s="200">
        <v>95048</v>
      </c>
    </row>
    <row r="7778" spans="2:5" x14ac:dyDescent="0.2">
      <c r="B7778" s="197" t="s">
        <v>5040</v>
      </c>
      <c r="C7778" s="198">
        <v>13.76979347</v>
      </c>
      <c r="D7778" s="209">
        <v>41.509102630000001</v>
      </c>
      <c r="E7778" s="200">
        <v>60089</v>
      </c>
    </row>
    <row r="7779" spans="2:5" x14ac:dyDescent="0.2">
      <c r="B7779" s="197" t="s">
        <v>5696</v>
      </c>
      <c r="C7779" s="198">
        <v>13.77819281</v>
      </c>
      <c r="D7779" s="209">
        <v>42.333027819999998</v>
      </c>
      <c r="E7779" s="200">
        <v>66104</v>
      </c>
    </row>
    <row r="7780" spans="2:5" x14ac:dyDescent="0.2">
      <c r="B7780" s="197" t="s">
        <v>5895</v>
      </c>
      <c r="C7780" s="198">
        <v>14.350653360000001</v>
      </c>
      <c r="D7780" s="209">
        <v>41.951208100000002</v>
      </c>
      <c r="E7780" s="200">
        <v>69102</v>
      </c>
    </row>
    <row r="7781" spans="2:5" x14ac:dyDescent="0.2">
      <c r="B7781" s="197" t="s">
        <v>3771</v>
      </c>
      <c r="C7781" s="198">
        <v>12.924013459999999</v>
      </c>
      <c r="D7781" s="209">
        <v>46.415460590000002</v>
      </c>
      <c r="E7781" s="200">
        <v>30133</v>
      </c>
    </row>
    <row r="7782" spans="2:5" x14ac:dyDescent="0.2">
      <c r="B7782" s="197" t="s">
        <v>5041</v>
      </c>
      <c r="C7782" s="198">
        <v>13.310960590000001</v>
      </c>
      <c r="D7782" s="209">
        <v>41.516917110000001</v>
      </c>
      <c r="E7782" s="200">
        <v>60090</v>
      </c>
    </row>
    <row r="7783" spans="2:5" x14ac:dyDescent="0.2">
      <c r="B7783" s="195" t="s">
        <v>7433</v>
      </c>
      <c r="C7783" s="196">
        <v>8.8210206400000004</v>
      </c>
      <c r="D7783" s="208">
        <v>39.796035860000003</v>
      </c>
      <c r="E7783" s="200">
        <v>95073</v>
      </c>
    </row>
    <row r="7784" spans="2:5" x14ac:dyDescent="0.2">
      <c r="B7784" s="197" t="s">
        <v>3772</v>
      </c>
      <c r="C7784" s="198">
        <v>13.393728169999999</v>
      </c>
      <c r="D7784" s="209">
        <v>45.816609210000003</v>
      </c>
      <c r="E7784" s="200">
        <v>30134</v>
      </c>
    </row>
    <row r="7785" spans="2:5" x14ac:dyDescent="0.2">
      <c r="B7785" s="195" t="s">
        <v>2888</v>
      </c>
      <c r="C7785" s="196">
        <v>12.169067</v>
      </c>
      <c r="D7785" s="208">
        <v>46.737759709999999</v>
      </c>
      <c r="E7785" s="200">
        <v>21113</v>
      </c>
    </row>
    <row r="7786" spans="2:5" x14ac:dyDescent="0.2">
      <c r="B7786" s="195" t="s">
        <v>6790</v>
      </c>
      <c r="C7786" s="196">
        <v>13.442091830000001</v>
      </c>
      <c r="D7786" s="208">
        <v>38.075642729999998</v>
      </c>
      <c r="E7786" s="200">
        <v>82079</v>
      </c>
    </row>
    <row r="7787" spans="2:5" x14ac:dyDescent="0.2">
      <c r="B7787" s="195" t="s">
        <v>2400</v>
      </c>
      <c r="C7787" s="196">
        <v>9.9296056400000001</v>
      </c>
      <c r="D7787" s="208">
        <v>45.356873149999998</v>
      </c>
      <c r="E7787" s="200">
        <v>17200</v>
      </c>
    </row>
    <row r="7788" spans="2:5" x14ac:dyDescent="0.2">
      <c r="B7788" s="195" t="s">
        <v>8060</v>
      </c>
      <c r="C7788" s="196">
        <v>8.7321300100000006</v>
      </c>
      <c r="D7788" s="208">
        <v>39.455971630000001</v>
      </c>
      <c r="E7788" s="200">
        <v>111096</v>
      </c>
    </row>
    <row r="7789" spans="2:5" x14ac:dyDescent="0.2">
      <c r="B7789" s="195" t="s">
        <v>1141</v>
      </c>
      <c r="C7789" s="196">
        <v>8.1696988499999996</v>
      </c>
      <c r="D7789" s="208">
        <v>45.072442180000003</v>
      </c>
      <c r="E7789" s="200">
        <v>6182</v>
      </c>
    </row>
    <row r="7790" spans="2:5" x14ac:dyDescent="0.2">
      <c r="B7790" s="195" t="s">
        <v>3638</v>
      </c>
      <c r="C7790" s="196">
        <v>11.88966857</v>
      </c>
      <c r="D7790" s="208">
        <v>45.073671150000003</v>
      </c>
      <c r="E7790" s="200">
        <v>29048</v>
      </c>
    </row>
    <row r="7791" spans="2:5" x14ac:dyDescent="0.2">
      <c r="B7791" s="195" t="s">
        <v>7856</v>
      </c>
      <c r="C7791" s="196">
        <v>8.26013266</v>
      </c>
      <c r="D7791" s="208">
        <v>46.067713300000001</v>
      </c>
      <c r="E7791" s="200">
        <v>103075</v>
      </c>
    </row>
    <row r="7792" spans="2:5" x14ac:dyDescent="0.2">
      <c r="B7792" s="195" t="s">
        <v>835</v>
      </c>
      <c r="C7792" s="196">
        <v>7.5388946700000004</v>
      </c>
      <c r="D7792" s="208">
        <v>44.544281130000002</v>
      </c>
      <c r="E7792" s="200">
        <v>4244</v>
      </c>
    </row>
    <row r="7793" spans="2:5" x14ac:dyDescent="0.2">
      <c r="B7793" s="195" t="s">
        <v>955</v>
      </c>
      <c r="C7793" s="196">
        <v>8.0322122500000006</v>
      </c>
      <c r="D7793" s="208">
        <v>44.913671370000003</v>
      </c>
      <c r="E7793" s="200">
        <v>5117</v>
      </c>
    </row>
    <row r="7794" spans="2:5" x14ac:dyDescent="0.2">
      <c r="B7794" s="195" t="s">
        <v>3163</v>
      </c>
      <c r="C7794" s="196">
        <v>10.8467368</v>
      </c>
      <c r="D7794" s="208">
        <v>45.350804449999998</v>
      </c>
      <c r="E7794" s="200">
        <v>23096</v>
      </c>
    </row>
    <row r="7795" spans="2:5" x14ac:dyDescent="0.2">
      <c r="B7795" s="197" t="s">
        <v>4320</v>
      </c>
      <c r="C7795" s="198">
        <v>9.9510260400000004</v>
      </c>
      <c r="D7795" s="209">
        <v>44.2919847</v>
      </c>
      <c r="E7795" s="200">
        <v>45016</v>
      </c>
    </row>
    <row r="7796" spans="2:5" x14ac:dyDescent="0.2">
      <c r="B7796" s="195" t="s">
        <v>3589</v>
      </c>
      <c r="C7796" s="196">
        <v>11.797163019999999</v>
      </c>
      <c r="D7796" s="208">
        <v>45.494987690000002</v>
      </c>
      <c r="E7796" s="200">
        <v>28103</v>
      </c>
    </row>
    <row r="7797" spans="2:5" x14ac:dyDescent="0.2">
      <c r="B7797" s="195" t="s">
        <v>401</v>
      </c>
      <c r="C7797" s="196">
        <v>7.5045084600000003</v>
      </c>
      <c r="D7797" s="208">
        <v>44.781282179999998</v>
      </c>
      <c r="E7797" s="200">
        <v>1300</v>
      </c>
    </row>
    <row r="7798" spans="2:5" x14ac:dyDescent="0.2">
      <c r="B7798" s="195" t="s">
        <v>6944</v>
      </c>
      <c r="C7798" s="196">
        <v>13.290935129999999</v>
      </c>
      <c r="D7798" s="208">
        <v>37.586833259999999</v>
      </c>
      <c r="E7798" s="200">
        <v>84043</v>
      </c>
    </row>
    <row r="7799" spans="2:5" x14ac:dyDescent="0.2">
      <c r="B7799" s="195" t="s">
        <v>6898</v>
      </c>
      <c r="C7799" s="196">
        <v>15.432499379999999</v>
      </c>
      <c r="D7799" s="208">
        <v>38.235454089999998</v>
      </c>
      <c r="E7799" s="200">
        <v>83105</v>
      </c>
    </row>
    <row r="7800" spans="2:5" x14ac:dyDescent="0.2">
      <c r="B7800" s="195" t="s">
        <v>6791</v>
      </c>
      <c r="C7800" s="196">
        <v>13.48672178</v>
      </c>
      <c r="D7800" s="208">
        <v>37.908073799999997</v>
      </c>
      <c r="E7800" s="200">
        <v>82080</v>
      </c>
    </row>
    <row r="7801" spans="2:5" x14ac:dyDescent="0.2">
      <c r="B7801" s="195" t="s">
        <v>3279</v>
      </c>
      <c r="C7801" s="196">
        <v>11.53399082</v>
      </c>
      <c r="D7801" s="208">
        <v>45.40228544</v>
      </c>
      <c r="E7801" s="200">
        <v>24117</v>
      </c>
    </row>
    <row r="7802" spans="2:5" x14ac:dyDescent="0.2">
      <c r="B7802" s="195" t="s">
        <v>7239</v>
      </c>
      <c r="C7802" s="196">
        <v>9.5064229099999995</v>
      </c>
      <c r="D7802" s="208">
        <v>39.961823750000001</v>
      </c>
      <c r="E7802" s="200">
        <v>91101</v>
      </c>
    </row>
    <row r="7803" spans="2:5" x14ac:dyDescent="0.2">
      <c r="B7803" s="197" t="s">
        <v>5695</v>
      </c>
      <c r="C7803" s="198">
        <v>13.835773830000001</v>
      </c>
      <c r="D7803" s="209">
        <v>41.936010490000001</v>
      </c>
      <c r="E7803" s="200">
        <v>66103</v>
      </c>
    </row>
    <row r="7804" spans="2:5" x14ac:dyDescent="0.2">
      <c r="B7804" s="195" t="s">
        <v>6966</v>
      </c>
      <c r="C7804" s="196">
        <v>13.843932799999999</v>
      </c>
      <c r="D7804" s="208">
        <v>37.654976869999999</v>
      </c>
      <c r="E7804" s="200">
        <v>85022</v>
      </c>
    </row>
    <row r="7805" spans="2:5" x14ac:dyDescent="0.2">
      <c r="B7805" s="197" t="s">
        <v>5893</v>
      </c>
      <c r="C7805" s="198">
        <v>14.57408929</v>
      </c>
      <c r="D7805" s="209">
        <v>42.164802530000003</v>
      </c>
      <c r="E7805" s="200">
        <v>69100</v>
      </c>
    </row>
    <row r="7806" spans="2:5" x14ac:dyDescent="0.2">
      <c r="B7806" s="195" t="s">
        <v>1142</v>
      </c>
      <c r="C7806" s="196">
        <v>8.8566406200000003</v>
      </c>
      <c r="D7806" s="208">
        <v>44.817605499999999</v>
      </c>
      <c r="E7806" s="200">
        <v>6183</v>
      </c>
    </row>
    <row r="7807" spans="2:5" x14ac:dyDescent="0.2">
      <c r="B7807" s="197" t="s">
        <v>5894</v>
      </c>
      <c r="C7807" s="198">
        <v>14.23673219</v>
      </c>
      <c r="D7807" s="209">
        <v>42.333231499999997</v>
      </c>
      <c r="E7807" s="200">
        <v>69101</v>
      </c>
    </row>
    <row r="7808" spans="2:5" x14ac:dyDescent="0.2">
      <c r="B7808" s="197" t="s">
        <v>5430</v>
      </c>
      <c r="C7808" s="198">
        <v>15.08817941</v>
      </c>
      <c r="D7808" s="209">
        <v>40.971218790000002</v>
      </c>
      <c r="E7808" s="200">
        <v>64117</v>
      </c>
    </row>
    <row r="7809" spans="2:5" x14ac:dyDescent="0.2">
      <c r="B7809" s="195" t="s">
        <v>8061</v>
      </c>
      <c r="C7809" s="196">
        <v>8.9620234399999994</v>
      </c>
      <c r="D7809" s="208">
        <v>39.617867580000002</v>
      </c>
      <c r="E7809" s="200">
        <v>111097</v>
      </c>
    </row>
    <row r="7810" spans="2:5" x14ac:dyDescent="0.2">
      <c r="B7810" s="195" t="s">
        <v>3639</v>
      </c>
      <c r="C7810" s="196">
        <v>11.69227409</v>
      </c>
      <c r="D7810" s="208">
        <v>45.010961530000003</v>
      </c>
      <c r="E7810" s="200">
        <v>29049</v>
      </c>
    </row>
    <row r="7811" spans="2:5" x14ac:dyDescent="0.2">
      <c r="B7811" s="195" t="s">
        <v>8062</v>
      </c>
      <c r="C7811" s="196">
        <v>8.6403667500000001</v>
      </c>
      <c r="D7811" s="208">
        <v>39.275580980000001</v>
      </c>
      <c r="E7811" s="200">
        <v>111098</v>
      </c>
    </row>
    <row r="7812" spans="2:5" x14ac:dyDescent="0.2">
      <c r="B7812" s="195" t="s">
        <v>1143</v>
      </c>
      <c r="C7812" s="196">
        <v>8.1697572800000007</v>
      </c>
      <c r="D7812" s="208">
        <v>45.134446269999998</v>
      </c>
      <c r="E7812" s="200">
        <v>6184</v>
      </c>
    </row>
    <row r="7813" spans="2:5" x14ac:dyDescent="0.2">
      <c r="B7813" s="195" t="s">
        <v>2889</v>
      </c>
      <c r="C7813" s="196">
        <v>11.5398251</v>
      </c>
      <c r="D7813" s="208">
        <v>46.63140507</v>
      </c>
      <c r="E7813" s="200">
        <v>21114</v>
      </c>
    </row>
    <row r="7814" spans="2:5" x14ac:dyDescent="0.2">
      <c r="B7814" s="195" t="s">
        <v>7518</v>
      </c>
      <c r="C7814" s="196">
        <v>8.1926997799999999</v>
      </c>
      <c r="D7814" s="208">
        <v>45.48274602</v>
      </c>
      <c r="E7814" s="200">
        <v>96079</v>
      </c>
    </row>
    <row r="7815" spans="2:5" x14ac:dyDescent="0.2">
      <c r="B7815" s="195" t="s">
        <v>402</v>
      </c>
      <c r="C7815" s="196">
        <v>7.5535404499999999</v>
      </c>
      <c r="D7815" s="208">
        <v>45.242935580000001</v>
      </c>
      <c r="E7815" s="200">
        <v>1301</v>
      </c>
    </row>
    <row r="7816" spans="2:5" x14ac:dyDescent="0.2">
      <c r="B7816" s="195" t="s">
        <v>1358</v>
      </c>
      <c r="C7816" s="196">
        <v>8.1430807200000004</v>
      </c>
      <c r="D7816" s="208">
        <v>44.045900770000003</v>
      </c>
      <c r="E7816" s="200">
        <v>9068</v>
      </c>
    </row>
    <row r="7817" spans="2:5" x14ac:dyDescent="0.2">
      <c r="B7817" s="195" t="s">
        <v>2581</v>
      </c>
      <c r="C7817" s="196">
        <v>9.0432448399999998</v>
      </c>
      <c r="D7817" s="208">
        <v>45.171336650000001</v>
      </c>
      <c r="E7817" s="200">
        <v>18179</v>
      </c>
    </row>
    <row r="7818" spans="2:5" x14ac:dyDescent="0.2">
      <c r="B7818" s="195" t="s">
        <v>956</v>
      </c>
      <c r="C7818" s="196">
        <v>7.9372217599999999</v>
      </c>
      <c r="D7818" s="208">
        <v>44.94188973</v>
      </c>
      <c r="E7818" s="200">
        <v>5118</v>
      </c>
    </row>
    <row r="7819" spans="2:5" x14ac:dyDescent="0.2">
      <c r="B7819" s="197" t="s">
        <v>5431</v>
      </c>
      <c r="C7819" s="198">
        <v>15.158472890000001</v>
      </c>
      <c r="D7819" s="209">
        <v>41.122450919999999</v>
      </c>
      <c r="E7819" s="200">
        <v>64118</v>
      </c>
    </row>
    <row r="7820" spans="2:5" x14ac:dyDescent="0.2">
      <c r="B7820" s="195" t="s">
        <v>3640</v>
      </c>
      <c r="C7820" s="196">
        <v>11.644394549999999</v>
      </c>
      <c r="D7820" s="208">
        <v>45.055613200000003</v>
      </c>
      <c r="E7820" s="200">
        <v>29050</v>
      </c>
    </row>
    <row r="7821" spans="2:5" x14ac:dyDescent="0.2">
      <c r="B7821" s="195" t="s">
        <v>7673</v>
      </c>
      <c r="C7821" s="196">
        <v>9.4808904900000002</v>
      </c>
      <c r="D7821" s="208">
        <v>45.237309860000003</v>
      </c>
      <c r="E7821" s="200">
        <v>98060</v>
      </c>
    </row>
    <row r="7822" spans="2:5" x14ac:dyDescent="0.2">
      <c r="B7822" s="195" t="s">
        <v>3590</v>
      </c>
      <c r="C7822" s="196">
        <v>11.97277231</v>
      </c>
      <c r="D7822" s="208">
        <v>45.489644570000003</v>
      </c>
      <c r="E7822" s="200">
        <v>28104</v>
      </c>
    </row>
    <row r="7823" spans="2:5" x14ac:dyDescent="0.2">
      <c r="B7823" s="195" t="s">
        <v>3641</v>
      </c>
      <c r="C7823" s="196">
        <v>11.967023510000001</v>
      </c>
      <c r="D7823" s="208">
        <v>44.991257040000001</v>
      </c>
      <c r="E7823" s="200">
        <v>29051</v>
      </c>
    </row>
    <row r="7824" spans="2:5" x14ac:dyDescent="0.2">
      <c r="B7824" s="195" t="s">
        <v>836</v>
      </c>
      <c r="C7824" s="196">
        <v>7.7620931100000004</v>
      </c>
      <c r="D7824" s="208">
        <v>44.34445968</v>
      </c>
      <c r="E7824" s="200">
        <v>4245</v>
      </c>
    </row>
    <row r="7825" spans="2:5" x14ac:dyDescent="0.2">
      <c r="B7825" s="195" t="s">
        <v>1144</v>
      </c>
      <c r="C7825" s="196">
        <v>8.4784678400000004</v>
      </c>
      <c r="D7825" s="208">
        <v>45.181789639999998</v>
      </c>
      <c r="E7825" s="200">
        <v>6185</v>
      </c>
    </row>
    <row r="7826" spans="2:5" x14ac:dyDescent="0.2">
      <c r="B7826" s="195" t="s">
        <v>7154</v>
      </c>
      <c r="C7826" s="196">
        <v>8.4703814899999994</v>
      </c>
      <c r="D7826" s="208">
        <v>40.503573299999999</v>
      </c>
      <c r="E7826" s="200">
        <v>90078</v>
      </c>
    </row>
    <row r="7827" spans="2:5" x14ac:dyDescent="0.2">
      <c r="B7827" s="195" t="s">
        <v>837</v>
      </c>
      <c r="C7827" s="196">
        <v>7.57603223</v>
      </c>
      <c r="D7827" s="208">
        <v>44.729637670000002</v>
      </c>
      <c r="E7827" s="200">
        <v>4246</v>
      </c>
    </row>
    <row r="7828" spans="2:5" x14ac:dyDescent="0.2">
      <c r="B7828" s="197" t="s">
        <v>3854</v>
      </c>
      <c r="C7828" s="198">
        <v>9.9974176799999999</v>
      </c>
      <c r="D7828" s="209">
        <v>45.025822959999999</v>
      </c>
      <c r="E7828" s="200">
        <v>33046</v>
      </c>
    </row>
    <row r="7829" spans="2:5" x14ac:dyDescent="0.2">
      <c r="B7829" s="195" t="s">
        <v>7431</v>
      </c>
      <c r="C7829" s="196">
        <v>8.7525691699999992</v>
      </c>
      <c r="D7829" s="208">
        <v>39.98959369</v>
      </c>
      <c r="E7829" s="200">
        <v>95071</v>
      </c>
    </row>
    <row r="7830" spans="2:5" x14ac:dyDescent="0.2">
      <c r="B7830" s="195" t="s">
        <v>8063</v>
      </c>
      <c r="C7830" s="196">
        <v>9.2150713500000005</v>
      </c>
      <c r="D7830" s="208">
        <v>39.779886320000003</v>
      </c>
      <c r="E7830" s="200">
        <v>111099</v>
      </c>
    </row>
    <row r="7831" spans="2:5" x14ac:dyDescent="0.2">
      <c r="B7831" s="195" t="s">
        <v>8064</v>
      </c>
      <c r="C7831" s="196">
        <v>8.8686112300000008</v>
      </c>
      <c r="D7831" s="208">
        <v>39.632680129999997</v>
      </c>
      <c r="E7831" s="200">
        <v>111100</v>
      </c>
    </row>
    <row r="7832" spans="2:5" x14ac:dyDescent="0.2">
      <c r="B7832" s="195" t="s">
        <v>8065</v>
      </c>
      <c r="C7832" s="196">
        <v>9.0014211</v>
      </c>
      <c r="D7832" s="208">
        <v>39.645124359999997</v>
      </c>
      <c r="E7832" s="200">
        <v>111101</v>
      </c>
    </row>
    <row r="7833" spans="2:5" x14ac:dyDescent="0.2">
      <c r="B7833" s="195" t="s">
        <v>2582</v>
      </c>
      <c r="C7833" s="196">
        <v>9.36041071</v>
      </c>
      <c r="D7833" s="208">
        <v>45.220718550000001</v>
      </c>
      <c r="E7833" s="200">
        <v>18180</v>
      </c>
    </row>
    <row r="7834" spans="2:5" x14ac:dyDescent="0.2">
      <c r="B7834" s="195" t="s">
        <v>2401</v>
      </c>
      <c r="C7834" s="196">
        <v>10.4537092</v>
      </c>
      <c r="D7834" s="208">
        <v>45.60166297</v>
      </c>
      <c r="E7834" s="200">
        <v>17201</v>
      </c>
    </row>
    <row r="7835" spans="2:5" x14ac:dyDescent="0.2">
      <c r="B7835" s="195" t="s">
        <v>8066</v>
      </c>
      <c r="C7835" s="196">
        <v>8.6722356999999999</v>
      </c>
      <c r="D7835" s="208">
        <v>39.111582490000004</v>
      </c>
      <c r="E7835" s="200">
        <v>111102</v>
      </c>
    </row>
    <row r="7836" spans="2:5" x14ac:dyDescent="0.2">
      <c r="B7836" s="195" t="s">
        <v>6508</v>
      </c>
      <c r="C7836" s="196">
        <v>16.45512175</v>
      </c>
      <c r="D7836" s="208">
        <v>39.846963510000002</v>
      </c>
      <c r="E7836" s="200">
        <v>78154</v>
      </c>
    </row>
    <row r="7837" spans="2:5" x14ac:dyDescent="0.2">
      <c r="B7837" s="195" t="s">
        <v>8067</v>
      </c>
      <c r="C7837" s="196">
        <v>9.5748320699999994</v>
      </c>
      <c r="D7837" s="208">
        <v>39.440085660000001</v>
      </c>
      <c r="E7837" s="200">
        <v>111103</v>
      </c>
    </row>
    <row r="7838" spans="2:5" x14ac:dyDescent="0.2">
      <c r="B7838" s="195" t="s">
        <v>404</v>
      </c>
      <c r="C7838" s="196">
        <v>7.3838221900000001</v>
      </c>
      <c r="D7838" s="208">
        <v>45.117837969999997</v>
      </c>
      <c r="E7838" s="200">
        <v>1303</v>
      </c>
    </row>
    <row r="7839" spans="2:5" x14ac:dyDescent="0.2">
      <c r="B7839" s="195" t="s">
        <v>406</v>
      </c>
      <c r="C7839" s="196">
        <v>7.2266895900000003</v>
      </c>
      <c r="D7839" s="208">
        <v>45.109715059999999</v>
      </c>
      <c r="E7839" s="200">
        <v>1305</v>
      </c>
    </row>
    <row r="7840" spans="2:5" x14ac:dyDescent="0.2">
      <c r="B7840" s="195" t="s">
        <v>407</v>
      </c>
      <c r="C7840" s="196">
        <v>7.1582793899999997</v>
      </c>
      <c r="D7840" s="208">
        <v>44.808591929999999</v>
      </c>
      <c r="E7840" s="200">
        <v>1306</v>
      </c>
    </row>
    <row r="7841" spans="2:5" x14ac:dyDescent="0.2">
      <c r="B7841" s="195" t="s">
        <v>408</v>
      </c>
      <c r="C7841" s="196">
        <v>7.2492689300000004</v>
      </c>
      <c r="D7841" s="208">
        <v>44.920193089999998</v>
      </c>
      <c r="E7841" s="200">
        <v>1307</v>
      </c>
    </row>
    <row r="7842" spans="2:5" x14ac:dyDescent="0.2">
      <c r="B7842" s="195" t="s">
        <v>838</v>
      </c>
      <c r="C7842" s="196">
        <v>7.3802978499999998</v>
      </c>
      <c r="D7842" s="208">
        <v>44.483006369999998</v>
      </c>
      <c r="E7842" s="200">
        <v>4247</v>
      </c>
    </row>
    <row r="7843" spans="2:5" x14ac:dyDescent="0.2">
      <c r="B7843" s="195" t="s">
        <v>403</v>
      </c>
      <c r="C7843" s="196">
        <v>7.46800102</v>
      </c>
      <c r="D7843" s="208">
        <v>45.04487159</v>
      </c>
      <c r="E7843" s="200">
        <v>1302</v>
      </c>
    </row>
    <row r="7844" spans="2:5" x14ac:dyDescent="0.2">
      <c r="B7844" s="195" t="s">
        <v>501</v>
      </c>
      <c r="C7844" s="196">
        <v>8.3368690099999991</v>
      </c>
      <c r="D7844" s="208">
        <v>45.43665326</v>
      </c>
      <c r="E7844" s="200">
        <v>2163</v>
      </c>
    </row>
    <row r="7845" spans="2:5" x14ac:dyDescent="0.2">
      <c r="B7845" s="195" t="s">
        <v>405</v>
      </c>
      <c r="C7845" s="196">
        <v>7.9785000699999999</v>
      </c>
      <c r="D7845" s="208">
        <v>45.31101176</v>
      </c>
      <c r="E7845" s="200">
        <v>1304</v>
      </c>
    </row>
    <row r="7846" spans="2:5" x14ac:dyDescent="0.2">
      <c r="B7846" s="197" t="s">
        <v>5311</v>
      </c>
      <c r="C7846" s="198">
        <v>14.194818270000001</v>
      </c>
      <c r="D7846" s="209">
        <v>40.921812950000003</v>
      </c>
      <c r="E7846" s="200">
        <v>63087</v>
      </c>
    </row>
    <row r="7847" spans="2:5" x14ac:dyDescent="0.2">
      <c r="B7847" s="195" t="s">
        <v>1145</v>
      </c>
      <c r="C7847" s="196">
        <v>8.8871348500000007</v>
      </c>
      <c r="D7847" s="208">
        <v>44.851091840000002</v>
      </c>
      <c r="E7847" s="200">
        <v>6186</v>
      </c>
    </row>
    <row r="7848" spans="2:5" x14ac:dyDescent="0.2">
      <c r="B7848" s="195" t="s">
        <v>6986</v>
      </c>
      <c r="C7848" s="196">
        <v>14.17423425</v>
      </c>
      <c r="D7848" s="208">
        <v>37.587917500000003</v>
      </c>
      <c r="E7848" s="200">
        <v>86020</v>
      </c>
    </row>
    <row r="7849" spans="2:5" x14ac:dyDescent="0.2">
      <c r="B7849" s="195" t="s">
        <v>8068</v>
      </c>
      <c r="C7849" s="196">
        <v>9.3887737900000001</v>
      </c>
      <c r="D7849" s="208">
        <v>39.493758309999997</v>
      </c>
      <c r="E7849" s="200">
        <v>111104</v>
      </c>
    </row>
    <row r="7850" spans="2:5" x14ac:dyDescent="0.2">
      <c r="B7850" s="195" t="s">
        <v>7908</v>
      </c>
      <c r="C7850" s="196">
        <v>9.3019523500000005</v>
      </c>
      <c r="D7850" s="208">
        <v>45.60427327</v>
      </c>
      <c r="E7850" s="200">
        <v>108049</v>
      </c>
    </row>
    <row r="7851" spans="2:5" x14ac:dyDescent="0.2">
      <c r="B7851" s="195" t="s">
        <v>8069</v>
      </c>
      <c r="C7851" s="196">
        <v>9.5203654400000008</v>
      </c>
      <c r="D7851" s="208">
        <v>39.142384049999997</v>
      </c>
      <c r="E7851" s="200">
        <v>111105</v>
      </c>
    </row>
    <row r="7852" spans="2:5" x14ac:dyDescent="0.2">
      <c r="B7852" s="195" t="s">
        <v>8070</v>
      </c>
      <c r="C7852" s="196">
        <v>8.9406503100000005</v>
      </c>
      <c r="D7852" s="208">
        <v>39.380688710000001</v>
      </c>
      <c r="E7852" s="200">
        <v>111106</v>
      </c>
    </row>
    <row r="7853" spans="2:5" x14ac:dyDescent="0.2">
      <c r="B7853" s="195" t="s">
        <v>8071</v>
      </c>
      <c r="C7853" s="196">
        <v>8.9269338400000002</v>
      </c>
      <c r="D7853" s="208">
        <v>39.312805349999998</v>
      </c>
      <c r="E7853" s="200">
        <v>111107</v>
      </c>
    </row>
    <row r="7854" spans="2:5" x14ac:dyDescent="0.2">
      <c r="B7854" s="195" t="s">
        <v>409</v>
      </c>
      <c r="C7854" s="196">
        <v>7.7453532000000003</v>
      </c>
      <c r="D7854" s="208">
        <v>44.921554950000001</v>
      </c>
      <c r="E7854" s="200">
        <v>1308</v>
      </c>
    </row>
    <row r="7855" spans="2:5" x14ac:dyDescent="0.2">
      <c r="B7855" s="195" t="s">
        <v>502</v>
      </c>
      <c r="C7855" s="196">
        <v>8.4326027900000007</v>
      </c>
      <c r="D7855" s="208">
        <v>45.385610630000002</v>
      </c>
      <c r="E7855" s="200">
        <v>2164</v>
      </c>
    </row>
    <row r="7856" spans="2:5" x14ac:dyDescent="0.2">
      <c r="B7856" s="195" t="s">
        <v>7432</v>
      </c>
      <c r="C7856" s="196">
        <v>8.7781033100000005</v>
      </c>
      <c r="D7856" s="208">
        <v>39.886180340000003</v>
      </c>
      <c r="E7856" s="200">
        <v>95072</v>
      </c>
    </row>
    <row r="7857" spans="2:5" x14ac:dyDescent="0.2">
      <c r="B7857" s="197" t="s">
        <v>5698</v>
      </c>
      <c r="C7857" s="198">
        <v>13.624536770000001</v>
      </c>
      <c r="D7857" s="209">
        <v>41.867349490000002</v>
      </c>
      <c r="E7857" s="200">
        <v>66106</v>
      </c>
    </row>
    <row r="7858" spans="2:5" x14ac:dyDescent="0.2">
      <c r="B7858" s="195" t="s">
        <v>3280</v>
      </c>
      <c r="C7858" s="196">
        <v>11.49358505</v>
      </c>
      <c r="D7858" s="208">
        <v>45.654982510000004</v>
      </c>
      <c r="E7858" s="200">
        <v>24118</v>
      </c>
    </row>
    <row r="7859" spans="2:5" x14ac:dyDescent="0.2">
      <c r="B7859" s="195" t="s">
        <v>3067</v>
      </c>
      <c r="C7859" s="196">
        <v>11.023999999999999</v>
      </c>
      <c r="D7859" s="208">
        <v>46.329799999999999</v>
      </c>
      <c r="E7859" s="200">
        <v>22249</v>
      </c>
    </row>
    <row r="7860" spans="2:5" x14ac:dyDescent="0.2">
      <c r="B7860" s="195" t="s">
        <v>1223</v>
      </c>
      <c r="C7860" s="196">
        <v>7.2077398099999996</v>
      </c>
      <c r="D7860" s="208">
        <v>45.70275195</v>
      </c>
      <c r="E7860" s="200">
        <v>7074</v>
      </c>
    </row>
    <row r="7861" spans="2:5" x14ac:dyDescent="0.2">
      <c r="B7861" s="197" t="s">
        <v>3802</v>
      </c>
      <c r="C7861" s="198">
        <v>13.43813261</v>
      </c>
      <c r="D7861" s="209">
        <v>45.859784990000001</v>
      </c>
      <c r="E7861" s="200">
        <v>31025</v>
      </c>
    </row>
    <row r="7862" spans="2:5" x14ac:dyDescent="0.2">
      <c r="B7862" s="197" t="s">
        <v>5699</v>
      </c>
      <c r="C7862" s="198">
        <v>13.92775237</v>
      </c>
      <c r="D7862" s="209">
        <v>41.776600639999998</v>
      </c>
      <c r="E7862" s="200">
        <v>66107</v>
      </c>
    </row>
    <row r="7863" spans="2:5" x14ac:dyDescent="0.2">
      <c r="B7863" s="195" t="s">
        <v>7857</v>
      </c>
      <c r="C7863" s="196">
        <v>8.5340766699999993</v>
      </c>
      <c r="D7863" s="208">
        <v>46.131292389999999</v>
      </c>
      <c r="E7863" s="200">
        <v>103076</v>
      </c>
    </row>
    <row r="7864" spans="2:5" x14ac:dyDescent="0.2">
      <c r="B7864" s="195" t="s">
        <v>2775</v>
      </c>
      <c r="C7864" s="196">
        <v>11.029389500000001</v>
      </c>
      <c r="D7864" s="208">
        <v>45.144941299999999</v>
      </c>
      <c r="E7864" s="200">
        <v>20068</v>
      </c>
    </row>
    <row r="7865" spans="2:5" x14ac:dyDescent="0.2">
      <c r="B7865" s="195" t="s">
        <v>2190</v>
      </c>
      <c r="C7865" s="196">
        <v>9.9347512200000008</v>
      </c>
      <c r="D7865" s="208">
        <v>45.67239404</v>
      </c>
      <c r="E7865" s="200">
        <v>16242</v>
      </c>
    </row>
    <row r="7866" spans="2:5" x14ac:dyDescent="0.2">
      <c r="B7866" s="195" t="s">
        <v>3440</v>
      </c>
      <c r="C7866" s="196">
        <v>12.26036446</v>
      </c>
      <c r="D7866" s="208">
        <v>45.712868239999999</v>
      </c>
      <c r="E7866" s="200">
        <v>26091</v>
      </c>
    </row>
    <row r="7867" spans="2:5" x14ac:dyDescent="0.2">
      <c r="B7867" s="195" t="s">
        <v>2191</v>
      </c>
      <c r="C7867" s="196">
        <v>10.09528648</v>
      </c>
      <c r="D7867" s="208">
        <v>45.99794954</v>
      </c>
      <c r="E7867" s="200">
        <v>16243</v>
      </c>
    </row>
    <row r="7868" spans="2:5" x14ac:dyDescent="0.2">
      <c r="B7868" s="195" t="s">
        <v>7909</v>
      </c>
      <c r="C7868" s="196">
        <v>9.3697490699999992</v>
      </c>
      <c r="D7868" s="208">
        <v>45.613165950000003</v>
      </c>
      <c r="E7868" s="200">
        <v>108050</v>
      </c>
    </row>
    <row r="7869" spans="2:5" x14ac:dyDescent="0.2">
      <c r="B7869" s="195" t="s">
        <v>1952</v>
      </c>
      <c r="C7869" s="196">
        <v>9.2870922100000008</v>
      </c>
      <c r="D7869" s="208">
        <v>45.51432793</v>
      </c>
      <c r="E7869" s="200">
        <v>15242</v>
      </c>
    </row>
    <row r="7870" spans="2:5" x14ac:dyDescent="0.2">
      <c r="B7870" s="195" t="s">
        <v>839</v>
      </c>
      <c r="C7870" s="196">
        <v>7.1743385999999996</v>
      </c>
      <c r="D7870" s="208">
        <v>44.307090729999999</v>
      </c>
      <c r="E7870" s="200">
        <v>4248</v>
      </c>
    </row>
    <row r="7871" spans="2:5" x14ac:dyDescent="0.2">
      <c r="B7871" s="197" t="s">
        <v>5981</v>
      </c>
      <c r="C7871" s="198">
        <v>14.5865651</v>
      </c>
      <c r="D7871" s="209">
        <v>41.493298709999998</v>
      </c>
      <c r="E7871" s="200">
        <v>70084</v>
      </c>
    </row>
    <row r="7872" spans="2:5" x14ac:dyDescent="0.2">
      <c r="B7872" s="195" t="s">
        <v>958</v>
      </c>
      <c r="C7872" s="196">
        <v>8.3173015400000008</v>
      </c>
      <c r="D7872" s="208">
        <v>44.807406589999999</v>
      </c>
      <c r="E7872" s="200">
        <v>5120</v>
      </c>
    </row>
    <row r="7873" spans="2:5" x14ac:dyDescent="0.2">
      <c r="B7873" s="197" t="s">
        <v>4414</v>
      </c>
      <c r="C7873" s="198">
        <v>10.926486840000001</v>
      </c>
      <c r="D7873" s="209">
        <v>43.787136580000002</v>
      </c>
      <c r="E7873" s="200">
        <v>48050</v>
      </c>
    </row>
    <row r="7874" spans="2:5" x14ac:dyDescent="0.2">
      <c r="B7874" s="195" t="s">
        <v>410</v>
      </c>
      <c r="C7874" s="196">
        <v>7.6342415399999997</v>
      </c>
      <c r="D7874" s="208">
        <v>44.948784430000003</v>
      </c>
      <c r="E7874" s="200">
        <v>1309</v>
      </c>
    </row>
    <row r="7875" spans="2:5" x14ac:dyDescent="0.2">
      <c r="B7875" s="195" t="s">
        <v>591</v>
      </c>
      <c r="C7875" s="196">
        <v>8.5184053500000001</v>
      </c>
      <c r="D7875" s="208">
        <v>45.323655430000002</v>
      </c>
      <c r="E7875" s="200">
        <v>3164</v>
      </c>
    </row>
    <row r="7876" spans="2:5" x14ac:dyDescent="0.2">
      <c r="B7876" s="195" t="s">
        <v>840</v>
      </c>
      <c r="C7876" s="196">
        <v>7.9662353299999999</v>
      </c>
      <c r="D7876" s="208">
        <v>44.29047791</v>
      </c>
      <c r="E7876" s="200">
        <v>4249</v>
      </c>
    </row>
    <row r="7877" spans="2:5" x14ac:dyDescent="0.2">
      <c r="B7877" s="195" t="s">
        <v>2402</v>
      </c>
      <c r="C7877" s="196">
        <v>10.44779791</v>
      </c>
      <c r="D7877" s="208">
        <v>46.248808019999998</v>
      </c>
      <c r="E7877" s="200">
        <v>17202</v>
      </c>
    </row>
    <row r="7878" spans="2:5" x14ac:dyDescent="0.2">
      <c r="B7878" s="195" t="s">
        <v>2890</v>
      </c>
      <c r="C7878" s="196">
        <v>11.431794679999999</v>
      </c>
      <c r="D7878" s="208">
        <v>46.897972199999998</v>
      </c>
      <c r="E7878" s="200">
        <v>21115</v>
      </c>
    </row>
    <row r="7879" spans="2:5" x14ac:dyDescent="0.2">
      <c r="B7879" s="195" t="s">
        <v>411</v>
      </c>
      <c r="C7879" s="196">
        <v>7.5688906899999999</v>
      </c>
      <c r="D7879" s="208">
        <v>44.865941970000002</v>
      </c>
      <c r="E7879" s="200">
        <v>1310</v>
      </c>
    </row>
    <row r="7880" spans="2:5" x14ac:dyDescent="0.2">
      <c r="B7880" s="195" t="s">
        <v>2403</v>
      </c>
      <c r="C7880" s="196">
        <v>10.36908371</v>
      </c>
      <c r="D7880" s="208">
        <v>45.316260370000002</v>
      </c>
      <c r="E7880" s="200">
        <v>17203</v>
      </c>
    </row>
    <row r="7881" spans="2:5" x14ac:dyDescent="0.2">
      <c r="B7881" s="195" t="s">
        <v>412</v>
      </c>
      <c r="C7881" s="196">
        <v>7.9513803899999997</v>
      </c>
      <c r="D7881" s="208">
        <v>45.331569309999999</v>
      </c>
      <c r="E7881" s="200">
        <v>1311</v>
      </c>
    </row>
    <row r="7882" spans="2:5" x14ac:dyDescent="0.2">
      <c r="B7882" s="197" t="s">
        <v>5312</v>
      </c>
      <c r="C7882" s="198">
        <v>14.587244330000001</v>
      </c>
      <c r="D7882" s="209">
        <v>40.923725609999998</v>
      </c>
      <c r="E7882" s="200">
        <v>63088</v>
      </c>
    </row>
    <row r="7883" spans="2:5" x14ac:dyDescent="0.2">
      <c r="B7883" s="197" t="s">
        <v>3773</v>
      </c>
      <c r="C7883" s="198">
        <v>13.34787914</v>
      </c>
      <c r="D7883" s="209">
        <v>45.891539020000003</v>
      </c>
      <c r="E7883" s="200">
        <v>30135</v>
      </c>
    </row>
    <row r="7884" spans="2:5" x14ac:dyDescent="0.2">
      <c r="B7884" s="195" t="s">
        <v>1146</v>
      </c>
      <c r="C7884" s="196">
        <v>8.5032775100000002</v>
      </c>
      <c r="D7884" s="208">
        <v>44.662062300000002</v>
      </c>
      <c r="E7884" s="200">
        <v>6187</v>
      </c>
    </row>
    <row r="7885" spans="2:5" x14ac:dyDescent="0.2">
      <c r="B7885" s="197" t="s">
        <v>4270</v>
      </c>
      <c r="C7885" s="198">
        <v>13.08830764</v>
      </c>
      <c r="D7885" s="209">
        <v>42.930758130000001</v>
      </c>
      <c r="E7885" s="200">
        <v>43057</v>
      </c>
    </row>
    <row r="7886" spans="2:5" x14ac:dyDescent="0.2">
      <c r="B7886" s="195" t="s">
        <v>2583</v>
      </c>
      <c r="C7886" s="196">
        <v>9.3064585900000001</v>
      </c>
      <c r="D7886" s="208">
        <v>45.21147861</v>
      </c>
      <c r="E7886" s="200">
        <v>18181</v>
      </c>
    </row>
    <row r="7887" spans="2:5" x14ac:dyDescent="0.2">
      <c r="B7887" s="195" t="s">
        <v>413</v>
      </c>
      <c r="C7887" s="196">
        <v>7.7694197799999998</v>
      </c>
      <c r="D7887" s="208">
        <v>45.441097069999998</v>
      </c>
      <c r="E7887" s="200">
        <v>1312</v>
      </c>
    </row>
    <row r="7888" spans="2:5" x14ac:dyDescent="0.2">
      <c r="B7888" s="195" t="s">
        <v>6710</v>
      </c>
      <c r="C7888" s="196">
        <v>12.81458875</v>
      </c>
      <c r="D7888" s="208">
        <v>37.868426190000001</v>
      </c>
      <c r="E7888" s="200">
        <v>81023</v>
      </c>
    </row>
    <row r="7889" spans="2:5" x14ac:dyDescent="0.2">
      <c r="B7889" s="197" t="s">
        <v>4723</v>
      </c>
      <c r="C7889" s="198">
        <v>12.10473417</v>
      </c>
      <c r="D7889" s="209">
        <v>42.417382789999998</v>
      </c>
      <c r="E7889" s="200">
        <v>56059</v>
      </c>
    </row>
    <row r="7890" spans="2:5" x14ac:dyDescent="0.2">
      <c r="B7890" s="197" t="s">
        <v>5042</v>
      </c>
      <c r="C7890" s="198">
        <v>13.968680579999999</v>
      </c>
      <c r="D7890" s="209">
        <v>41.524612859999998</v>
      </c>
      <c r="E7890" s="200">
        <v>60091</v>
      </c>
    </row>
    <row r="7891" spans="2:5" x14ac:dyDescent="0.2">
      <c r="B7891" s="195" t="s">
        <v>7304</v>
      </c>
      <c r="C7891" s="196">
        <v>12.9585332</v>
      </c>
      <c r="D7891" s="208">
        <v>46.233335699999998</v>
      </c>
      <c r="E7891" s="200">
        <v>93049</v>
      </c>
    </row>
    <row r="7892" spans="2:5" x14ac:dyDescent="0.2">
      <c r="B7892" s="197" t="s">
        <v>4724</v>
      </c>
      <c r="C7892" s="198">
        <v>12.17422339</v>
      </c>
      <c r="D7892" s="209">
        <v>42.470310310000002</v>
      </c>
      <c r="E7892" s="200">
        <v>56060</v>
      </c>
    </row>
    <row r="7893" spans="2:5" x14ac:dyDescent="0.2">
      <c r="B7893" s="195" t="s">
        <v>7055</v>
      </c>
      <c r="C7893" s="196">
        <v>14.538006490000001</v>
      </c>
      <c r="D7893" s="208">
        <v>36.948787469999999</v>
      </c>
      <c r="E7893" s="200">
        <v>88012</v>
      </c>
    </row>
    <row r="7894" spans="2:5" x14ac:dyDescent="0.2">
      <c r="B7894" s="195" t="s">
        <v>3441</v>
      </c>
      <c r="C7894" s="196">
        <v>12.29614378</v>
      </c>
      <c r="D7894" s="208">
        <v>45.989924539999997</v>
      </c>
      <c r="E7894" s="200">
        <v>26092</v>
      </c>
    </row>
    <row r="7895" spans="2:5" x14ac:dyDescent="0.2">
      <c r="B7895" s="197" t="s">
        <v>5700</v>
      </c>
      <c r="C7895" s="198">
        <v>13.81616784</v>
      </c>
      <c r="D7895" s="209">
        <v>42.125449500000002</v>
      </c>
      <c r="E7895" s="200">
        <v>66108</v>
      </c>
    </row>
    <row r="7896" spans="2:5" x14ac:dyDescent="0.2">
      <c r="B7896" s="195" t="s">
        <v>1953</v>
      </c>
      <c r="C7896" s="196">
        <v>8.9533035000000005</v>
      </c>
      <c r="D7896" s="208">
        <v>45.487774049999999</v>
      </c>
      <c r="E7896" s="200">
        <v>15243</v>
      </c>
    </row>
    <row r="7897" spans="2:5" x14ac:dyDescent="0.2">
      <c r="B7897" s="197" t="s">
        <v>5223</v>
      </c>
      <c r="C7897" s="198">
        <v>14.650045349999999</v>
      </c>
      <c r="D7897" s="209">
        <v>41.172846640000003</v>
      </c>
      <c r="E7897" s="200">
        <v>62077</v>
      </c>
    </row>
    <row r="7898" spans="2:5" x14ac:dyDescent="0.2">
      <c r="B7898" s="197" t="s">
        <v>5142</v>
      </c>
      <c r="C7898" s="198">
        <v>14.21898751</v>
      </c>
      <c r="D7898" s="209">
        <v>41.164128959999999</v>
      </c>
      <c r="E7898" s="200">
        <v>61100</v>
      </c>
    </row>
    <row r="7899" spans="2:5" x14ac:dyDescent="0.2">
      <c r="B7899" s="195" t="s">
        <v>414</v>
      </c>
      <c r="C7899" s="196">
        <v>7.3764679199999996</v>
      </c>
      <c r="D7899" s="208">
        <v>45.238942080000001</v>
      </c>
      <c r="E7899" s="200">
        <v>1313</v>
      </c>
    </row>
    <row r="7900" spans="2:5" x14ac:dyDescent="0.2">
      <c r="B7900" s="195" t="s">
        <v>7305</v>
      </c>
      <c r="C7900" s="196">
        <v>12.776414969999999</v>
      </c>
      <c r="D7900" s="208">
        <v>46.074193479999998</v>
      </c>
      <c r="E7900" s="200">
        <v>93050</v>
      </c>
    </row>
    <row r="7901" spans="2:5" x14ac:dyDescent="0.2">
      <c r="B7901" s="197" t="s">
        <v>4910</v>
      </c>
      <c r="C7901" s="198">
        <v>13.006642169999999</v>
      </c>
      <c r="D7901" s="209">
        <v>42.100316669999998</v>
      </c>
      <c r="E7901" s="200">
        <v>58113</v>
      </c>
    </row>
    <row r="7902" spans="2:5" x14ac:dyDescent="0.2">
      <c r="B7902" s="195" t="s">
        <v>7519</v>
      </c>
      <c r="C7902" s="196">
        <v>8.0506576400000007</v>
      </c>
      <c r="D7902" s="208">
        <v>45.425598710000003</v>
      </c>
      <c r="E7902" s="200">
        <v>96080</v>
      </c>
    </row>
    <row r="7903" spans="2:5" x14ac:dyDescent="0.2">
      <c r="B7903" s="195" t="s">
        <v>7039</v>
      </c>
      <c r="C7903" s="196">
        <v>14.748517700000001</v>
      </c>
      <c r="D7903" s="208">
        <v>37.161031880000003</v>
      </c>
      <c r="E7903" s="200">
        <v>87054</v>
      </c>
    </row>
    <row r="7904" spans="2:5" x14ac:dyDescent="0.2">
      <c r="B7904" s="195" t="s">
        <v>1595</v>
      </c>
      <c r="C7904" s="196">
        <v>8.68505079</v>
      </c>
      <c r="D7904" s="208">
        <v>45.631234829999997</v>
      </c>
      <c r="E7904" s="200">
        <v>12140</v>
      </c>
    </row>
    <row r="7905" spans="2:5" x14ac:dyDescent="0.2">
      <c r="B7905" s="195" t="s">
        <v>1954</v>
      </c>
      <c r="C7905" s="196">
        <v>9.3465761799999996</v>
      </c>
      <c r="D7905" s="208">
        <v>45.357000409999998</v>
      </c>
      <c r="E7905" s="200">
        <v>15244</v>
      </c>
    </row>
    <row r="7906" spans="2:5" x14ac:dyDescent="0.2">
      <c r="B7906" s="195" t="s">
        <v>3591</v>
      </c>
      <c r="C7906" s="196">
        <v>11.64097889</v>
      </c>
      <c r="D7906" s="208">
        <v>45.328542659999997</v>
      </c>
      <c r="E7906" s="200">
        <v>28105</v>
      </c>
    </row>
    <row r="7907" spans="2:5" x14ac:dyDescent="0.2">
      <c r="B7907" s="195" t="s">
        <v>2404</v>
      </c>
      <c r="C7907" s="196">
        <v>10.496557960000001</v>
      </c>
      <c r="D7907" s="208">
        <v>45.646995769999997</v>
      </c>
      <c r="E7907" s="200">
        <v>17204</v>
      </c>
    </row>
    <row r="7908" spans="2:5" x14ac:dyDescent="0.2">
      <c r="B7908" s="195" t="s">
        <v>1425</v>
      </c>
      <c r="C7908" s="196">
        <v>9.0398234100000003</v>
      </c>
      <c r="D7908" s="208">
        <v>44.599766600000002</v>
      </c>
      <c r="E7908" s="200">
        <v>10066</v>
      </c>
    </row>
    <row r="7909" spans="2:5" x14ac:dyDescent="0.2">
      <c r="B7909" s="195" t="s">
        <v>503</v>
      </c>
      <c r="C7909" s="196">
        <v>8.1875303699999993</v>
      </c>
      <c r="D7909" s="208">
        <v>45.830982919999997</v>
      </c>
      <c r="E7909" s="200">
        <v>2166</v>
      </c>
    </row>
    <row r="7910" spans="2:5" x14ac:dyDescent="0.2">
      <c r="B7910" s="195" t="s">
        <v>3343</v>
      </c>
      <c r="C7910" s="196">
        <v>12.250318419999999</v>
      </c>
      <c r="D7910" s="208">
        <v>46.418100619999997</v>
      </c>
      <c r="E7910" s="200">
        <v>25066</v>
      </c>
    </row>
    <row r="7911" spans="2:5" x14ac:dyDescent="0.2">
      <c r="B7911" s="195" t="s">
        <v>2584</v>
      </c>
      <c r="C7911" s="196">
        <v>9.0085236200000001</v>
      </c>
      <c r="D7911" s="208">
        <v>44.993125089999999</v>
      </c>
      <c r="E7911" s="200">
        <v>18182</v>
      </c>
    </row>
    <row r="7912" spans="2:5" x14ac:dyDescent="0.2">
      <c r="B7912" s="197" t="s">
        <v>4064</v>
      </c>
      <c r="C7912" s="198">
        <v>11.75124557</v>
      </c>
      <c r="D7912" s="209">
        <v>44.758140470000001</v>
      </c>
      <c r="E7912" s="200">
        <v>38023</v>
      </c>
    </row>
    <row r="7913" spans="2:5" x14ac:dyDescent="0.2">
      <c r="B7913" s="195" t="s">
        <v>7858</v>
      </c>
      <c r="C7913" s="196">
        <v>8.2954853899999996</v>
      </c>
      <c r="D7913" s="208">
        <v>46.007833490000003</v>
      </c>
      <c r="E7913" s="200">
        <v>103077</v>
      </c>
    </row>
    <row r="7914" spans="2:5" x14ac:dyDescent="0.2">
      <c r="B7914" s="195" t="s">
        <v>3043</v>
      </c>
      <c r="C7914" s="196">
        <v>11.060790669999999</v>
      </c>
      <c r="D7914" s="208">
        <v>45.917193140000002</v>
      </c>
      <c r="E7914" s="200">
        <v>22224</v>
      </c>
    </row>
    <row r="7915" spans="2:5" x14ac:dyDescent="0.2">
      <c r="B7915" s="197" t="s">
        <v>5313</v>
      </c>
      <c r="C7915" s="198">
        <v>14.34632248</v>
      </c>
      <c r="D7915" s="209">
        <v>40.879508510000001</v>
      </c>
      <c r="E7915" s="200">
        <v>63089</v>
      </c>
    </row>
    <row r="7916" spans="2:5" x14ac:dyDescent="0.2">
      <c r="B7916" s="195" t="s">
        <v>2708</v>
      </c>
      <c r="C7916" s="196">
        <v>10.302506409999999</v>
      </c>
      <c r="D7916" s="208">
        <v>45.21154507</v>
      </c>
      <c r="E7916" s="200">
        <v>19114</v>
      </c>
    </row>
    <row r="7917" spans="2:5" x14ac:dyDescent="0.2">
      <c r="B7917" s="195" t="s">
        <v>3442</v>
      </c>
      <c r="C7917" s="196">
        <v>12.118661449999999</v>
      </c>
      <c r="D7917" s="208">
        <v>45.777452140000001</v>
      </c>
      <c r="E7917" s="200">
        <v>26093</v>
      </c>
    </row>
    <row r="7918" spans="2:5" x14ac:dyDescent="0.2">
      <c r="B7918" s="195" t="s">
        <v>2585</v>
      </c>
      <c r="C7918" s="196">
        <v>9.2974761899999994</v>
      </c>
      <c r="D7918" s="208">
        <v>44.953788699999997</v>
      </c>
      <c r="E7918" s="200">
        <v>18183</v>
      </c>
    </row>
    <row r="7919" spans="2:5" x14ac:dyDescent="0.2">
      <c r="B7919" s="195" t="s">
        <v>1147</v>
      </c>
      <c r="C7919" s="196">
        <v>8.9833829999999999</v>
      </c>
      <c r="D7919" s="208">
        <v>44.888804559999997</v>
      </c>
      <c r="E7919" s="200">
        <v>6188</v>
      </c>
    </row>
    <row r="7920" spans="2:5" x14ac:dyDescent="0.2">
      <c r="B7920" s="195" t="s">
        <v>1148</v>
      </c>
      <c r="C7920" s="196">
        <v>8.95896398</v>
      </c>
      <c r="D7920" s="208">
        <v>44.893050410000001</v>
      </c>
      <c r="E7920" s="200">
        <v>6189</v>
      </c>
    </row>
    <row r="7921" spans="2:5" x14ac:dyDescent="0.2">
      <c r="B7921" s="195" t="s">
        <v>415</v>
      </c>
      <c r="C7921" s="196">
        <v>7.7755503299999997</v>
      </c>
      <c r="D7921" s="208">
        <v>45.201898980000003</v>
      </c>
      <c r="E7921" s="200">
        <v>1314</v>
      </c>
    </row>
    <row r="7922" spans="2:5" x14ac:dyDescent="0.2">
      <c r="B7922" s="195" t="s">
        <v>2776</v>
      </c>
      <c r="C7922" s="196">
        <v>10.659493380000001</v>
      </c>
      <c r="D7922" s="208">
        <v>45.31957585</v>
      </c>
      <c r="E7922" s="200">
        <v>20070</v>
      </c>
    </row>
    <row r="7923" spans="2:5" x14ac:dyDescent="0.2">
      <c r="B7923" s="195" t="s">
        <v>1149</v>
      </c>
      <c r="C7923" s="196">
        <v>8.8426570099999999</v>
      </c>
      <c r="D7923" s="208">
        <v>44.620132839999997</v>
      </c>
      <c r="E7923" s="200">
        <v>6190</v>
      </c>
    </row>
    <row r="7924" spans="2:5" x14ac:dyDescent="0.2">
      <c r="B7924" s="195" t="s">
        <v>3344</v>
      </c>
      <c r="C7924" s="196">
        <v>12.00492985</v>
      </c>
      <c r="D7924" s="208">
        <v>46.271982790000003</v>
      </c>
      <c r="E7924" s="200">
        <v>25067</v>
      </c>
    </row>
    <row r="7925" spans="2:5" x14ac:dyDescent="0.2">
      <c r="B7925" s="197" t="s">
        <v>4470</v>
      </c>
      <c r="C7925" s="198">
        <v>10.859413269999999</v>
      </c>
      <c r="D7925" s="209">
        <v>43.401708120000002</v>
      </c>
      <c r="E7925" s="200">
        <v>50039</v>
      </c>
    </row>
    <row r="7926" spans="2:5" x14ac:dyDescent="0.2">
      <c r="B7926" s="195" t="s">
        <v>2709</v>
      </c>
      <c r="C7926" s="196">
        <v>10.333393559999999</v>
      </c>
      <c r="D7926" s="208">
        <v>45.111759309999997</v>
      </c>
      <c r="E7926" s="200">
        <v>19115</v>
      </c>
    </row>
    <row r="7927" spans="2:5" x14ac:dyDescent="0.2">
      <c r="B7927" s="197" t="s">
        <v>6039</v>
      </c>
      <c r="C7927" s="198">
        <v>15.05175994</v>
      </c>
      <c r="D7927" s="209">
        <v>41.495009459999999</v>
      </c>
      <c r="E7927" s="200">
        <v>71061</v>
      </c>
    </row>
    <row r="7928" spans="2:5" x14ac:dyDescent="0.2">
      <c r="B7928" s="197" t="s">
        <v>5432</v>
      </c>
      <c r="C7928" s="198">
        <v>14.91716971</v>
      </c>
      <c r="D7928" s="209">
        <v>40.878820679999997</v>
      </c>
      <c r="E7928" s="200">
        <v>64119</v>
      </c>
    </row>
    <row r="7929" spans="2:5" x14ac:dyDescent="0.2">
      <c r="B7929" s="197" t="s">
        <v>6040</v>
      </c>
      <c r="C7929" s="198">
        <v>15.124380710000001</v>
      </c>
      <c r="D7929" s="209">
        <v>41.478180889999997</v>
      </c>
      <c r="E7929" s="200">
        <v>71062</v>
      </c>
    </row>
    <row r="7930" spans="2:5" x14ac:dyDescent="0.2">
      <c r="B7930" s="195" t="s">
        <v>416</v>
      </c>
      <c r="C7930" s="196">
        <v>7.5123048299999997</v>
      </c>
      <c r="D7930" s="208">
        <v>44.955024860000002</v>
      </c>
      <c r="E7930" s="200">
        <v>1315</v>
      </c>
    </row>
    <row r="7931" spans="2:5" x14ac:dyDescent="0.2">
      <c r="B7931" s="195" t="s">
        <v>841</v>
      </c>
      <c r="C7931" s="196">
        <v>7.5782134900000004</v>
      </c>
      <c r="D7931" s="208">
        <v>44.564814990000002</v>
      </c>
      <c r="E7931" s="200">
        <v>4250</v>
      </c>
    </row>
    <row r="7932" spans="2:5" x14ac:dyDescent="0.2">
      <c r="B7932" s="195" t="s">
        <v>7781</v>
      </c>
      <c r="C7932" s="196">
        <v>15.930687470000001</v>
      </c>
      <c r="D7932" s="208">
        <v>38.664098719999998</v>
      </c>
      <c r="E7932" s="200">
        <v>102048</v>
      </c>
    </row>
    <row r="7933" spans="2:5" x14ac:dyDescent="0.2">
      <c r="B7933" s="195" t="s">
        <v>7040</v>
      </c>
      <c r="C7933" s="196">
        <v>15.10337582</v>
      </c>
      <c r="D7933" s="208">
        <v>37.694708689999999</v>
      </c>
      <c r="E7933" s="200">
        <v>87055</v>
      </c>
    </row>
    <row r="7934" spans="2:5" x14ac:dyDescent="0.2">
      <c r="B7934" s="195" t="s">
        <v>6589</v>
      </c>
      <c r="C7934" s="196">
        <v>16.66059993</v>
      </c>
      <c r="D7934" s="208">
        <v>38.999745230000002</v>
      </c>
      <c r="E7934" s="200">
        <v>79157</v>
      </c>
    </row>
    <row r="7935" spans="2:5" x14ac:dyDescent="0.2">
      <c r="B7935" s="197" t="s">
        <v>4911</v>
      </c>
      <c r="C7935" s="198">
        <v>12.82963823</v>
      </c>
      <c r="D7935" s="209">
        <v>41.839865420000002</v>
      </c>
      <c r="E7935" s="200">
        <v>58114</v>
      </c>
    </row>
    <row r="7936" spans="2:5" x14ac:dyDescent="0.2">
      <c r="B7936" s="195" t="s">
        <v>3044</v>
      </c>
      <c r="C7936" s="196">
        <v>11.09603972</v>
      </c>
      <c r="D7936" s="208">
        <v>46.15125132</v>
      </c>
      <c r="E7936" s="200">
        <v>22225</v>
      </c>
    </row>
    <row r="7937" spans="2:5" x14ac:dyDescent="0.2">
      <c r="B7937" s="195" t="s">
        <v>7782</v>
      </c>
      <c r="C7937" s="196">
        <v>15.989821340000001</v>
      </c>
      <c r="D7937" s="208">
        <v>38.69877958</v>
      </c>
      <c r="E7937" s="200">
        <v>102049</v>
      </c>
    </row>
    <row r="7938" spans="2:5" x14ac:dyDescent="0.2">
      <c r="B7938" s="195" t="s">
        <v>2192</v>
      </c>
      <c r="C7938" s="196">
        <v>9.8524148399999998</v>
      </c>
      <c r="D7938" s="208">
        <v>45.686542240000001</v>
      </c>
      <c r="E7938" s="200">
        <v>16244</v>
      </c>
    </row>
    <row r="7939" spans="2:5" x14ac:dyDescent="0.2">
      <c r="B7939" s="195" t="s">
        <v>3281</v>
      </c>
      <c r="C7939" s="196">
        <v>11.45407587</v>
      </c>
      <c r="D7939" s="208">
        <v>45.720613419999999</v>
      </c>
      <c r="E7939" s="200">
        <v>24119</v>
      </c>
    </row>
    <row r="7940" spans="2:5" x14ac:dyDescent="0.2">
      <c r="B7940" s="195" t="s">
        <v>2193</v>
      </c>
      <c r="C7940" s="196">
        <v>9.6809735000000003</v>
      </c>
      <c r="D7940" s="208">
        <v>45.641955699999997</v>
      </c>
      <c r="E7940" s="200">
        <v>16245</v>
      </c>
    </row>
    <row r="7941" spans="2:5" x14ac:dyDescent="0.2">
      <c r="B7941" s="197" t="s">
        <v>6042</v>
      </c>
      <c r="C7941" s="198">
        <v>15.955229510000001</v>
      </c>
      <c r="D7941" s="209">
        <v>41.455816339999998</v>
      </c>
      <c r="E7941" s="200">
        <v>71064</v>
      </c>
    </row>
    <row r="7942" spans="2:5" x14ac:dyDescent="0.2">
      <c r="B7942" s="195" t="s">
        <v>2586</v>
      </c>
      <c r="C7942" s="196">
        <v>9.2654367000000004</v>
      </c>
      <c r="D7942" s="208">
        <v>44.868744999999997</v>
      </c>
      <c r="E7942" s="200">
        <v>18184</v>
      </c>
    </row>
    <row r="7943" spans="2:5" x14ac:dyDescent="0.2">
      <c r="B7943" s="195" t="s">
        <v>2587</v>
      </c>
      <c r="C7943" s="196">
        <v>9.1984115200000005</v>
      </c>
      <c r="D7943" s="208">
        <v>45.26093049</v>
      </c>
      <c r="E7943" s="200">
        <v>18185</v>
      </c>
    </row>
    <row r="7944" spans="2:5" x14ac:dyDescent="0.2">
      <c r="B7944" s="195" t="s">
        <v>7434</v>
      </c>
      <c r="C7944" s="196">
        <v>8.5954871700000002</v>
      </c>
      <c r="D7944" s="208">
        <v>39.989575360000003</v>
      </c>
      <c r="E7944" s="200">
        <v>95074</v>
      </c>
    </row>
    <row r="7945" spans="2:5" x14ac:dyDescent="0.2">
      <c r="B7945" s="195" t="s">
        <v>1742</v>
      </c>
      <c r="C7945" s="196">
        <v>9.1808919299999996</v>
      </c>
      <c r="D7945" s="208">
        <v>45.905030590000003</v>
      </c>
      <c r="E7945" s="200">
        <v>13246</v>
      </c>
    </row>
    <row r="7946" spans="2:5" x14ac:dyDescent="0.2">
      <c r="B7946" s="195" t="s">
        <v>7674</v>
      </c>
      <c r="C7946" s="196">
        <v>9.4292323400000004</v>
      </c>
      <c r="D7946" s="208">
        <v>45.411608909999998</v>
      </c>
      <c r="E7946" s="200">
        <v>98061</v>
      </c>
    </row>
    <row r="7947" spans="2:5" x14ac:dyDescent="0.2">
      <c r="B7947" s="195" t="s">
        <v>1955</v>
      </c>
      <c r="C7947" s="196">
        <v>8.9846848799999997</v>
      </c>
      <c r="D7947" s="208">
        <v>45.386891149999997</v>
      </c>
      <c r="E7947" s="200">
        <v>15246</v>
      </c>
    </row>
    <row r="7948" spans="2:5" x14ac:dyDescent="0.2">
      <c r="B7948" s="195" t="s">
        <v>2588</v>
      </c>
      <c r="C7948" s="196">
        <v>8.6663116999999996</v>
      </c>
      <c r="D7948" s="208">
        <v>45.194929279999997</v>
      </c>
      <c r="E7948" s="200">
        <v>18186</v>
      </c>
    </row>
    <row r="7949" spans="2:5" x14ac:dyDescent="0.2">
      <c r="B7949" s="195" t="s">
        <v>2589</v>
      </c>
      <c r="C7949" s="196">
        <v>9.3266430699999994</v>
      </c>
      <c r="D7949" s="208">
        <v>45.053903419999997</v>
      </c>
      <c r="E7949" s="200">
        <v>18187</v>
      </c>
    </row>
    <row r="7950" spans="2:5" x14ac:dyDescent="0.2">
      <c r="B7950" s="195" t="s">
        <v>3443</v>
      </c>
      <c r="C7950" s="196">
        <v>12.4926002</v>
      </c>
      <c r="D7950" s="208">
        <v>45.678239169999998</v>
      </c>
      <c r="E7950" s="200">
        <v>26094</v>
      </c>
    </row>
    <row r="7951" spans="2:5" x14ac:dyDescent="0.2">
      <c r="B7951" s="197" t="s">
        <v>3855</v>
      </c>
      <c r="C7951" s="198">
        <v>9.2877081100000005</v>
      </c>
      <c r="D7951" s="209">
        <v>44.665616559999997</v>
      </c>
      <c r="E7951" s="200">
        <v>33047</v>
      </c>
    </row>
    <row r="7952" spans="2:5" x14ac:dyDescent="0.2">
      <c r="B7952" s="195" t="s">
        <v>2590</v>
      </c>
      <c r="C7952" s="196">
        <v>9.39545253</v>
      </c>
      <c r="D7952" s="208">
        <v>45.110552839999997</v>
      </c>
      <c r="E7952" s="200">
        <v>18188</v>
      </c>
    </row>
    <row r="7953" spans="2:5" x14ac:dyDescent="0.2">
      <c r="B7953" s="195" t="s">
        <v>2591</v>
      </c>
      <c r="C7953" s="196">
        <v>9.0143865999999999</v>
      </c>
      <c r="D7953" s="208">
        <v>45.206760639999999</v>
      </c>
      <c r="E7953" s="200">
        <v>18189</v>
      </c>
    </row>
    <row r="7954" spans="2:5" x14ac:dyDescent="0.2">
      <c r="B7954" s="195" t="s">
        <v>7435</v>
      </c>
      <c r="C7954" s="196">
        <v>8.7075490700000007</v>
      </c>
      <c r="D7954" s="208">
        <v>39.958016700000002</v>
      </c>
      <c r="E7954" s="200">
        <v>95075</v>
      </c>
    </row>
    <row r="7955" spans="2:5" x14ac:dyDescent="0.2">
      <c r="B7955" s="197" t="s">
        <v>4321</v>
      </c>
      <c r="C7955" s="198">
        <v>9.7635025800000008</v>
      </c>
      <c r="D7955" s="209">
        <v>44.352916880000002</v>
      </c>
      <c r="E7955" s="200">
        <v>45017</v>
      </c>
    </row>
    <row r="7956" spans="2:5" x14ac:dyDescent="0.2">
      <c r="B7956" s="195" t="s">
        <v>3282</v>
      </c>
      <c r="C7956" s="196">
        <v>11.368893829999999</v>
      </c>
      <c r="D7956" s="208">
        <v>45.475434739999997</v>
      </c>
      <c r="E7956" s="200">
        <v>24120</v>
      </c>
    </row>
    <row r="7957" spans="2:5" x14ac:dyDescent="0.2">
      <c r="B7957" s="195" t="s">
        <v>3444</v>
      </c>
      <c r="C7957" s="196">
        <v>12.164105279999999</v>
      </c>
      <c r="D7957" s="208">
        <v>45.599335119999999</v>
      </c>
      <c r="E7957" s="200">
        <v>26095</v>
      </c>
    </row>
    <row r="7958" spans="2:5" x14ac:dyDescent="0.2">
      <c r="B7958" s="195" t="s">
        <v>3164</v>
      </c>
      <c r="C7958" s="196">
        <v>11.135335489999999</v>
      </c>
      <c r="D7958" s="208">
        <v>45.375557739999998</v>
      </c>
      <c r="E7958" s="200">
        <v>23097</v>
      </c>
    </row>
    <row r="7959" spans="2:5" x14ac:dyDescent="0.2">
      <c r="B7959" s="195" t="s">
        <v>3045</v>
      </c>
      <c r="C7959" s="196">
        <v>11.561123050000001</v>
      </c>
      <c r="D7959" s="208">
        <v>46.286468749999997</v>
      </c>
      <c r="E7959" s="200">
        <v>22226</v>
      </c>
    </row>
    <row r="7960" spans="2:5" x14ac:dyDescent="0.2">
      <c r="B7960" s="197" t="s">
        <v>3856</v>
      </c>
      <c r="C7960" s="198">
        <v>9.4026376299999992</v>
      </c>
      <c r="D7960" s="209">
        <v>45.002230849999997</v>
      </c>
      <c r="E7960" s="200">
        <v>33048</v>
      </c>
    </row>
    <row r="7961" spans="2:5" x14ac:dyDescent="0.2">
      <c r="B7961" s="195" t="s">
        <v>1956</v>
      </c>
      <c r="C7961" s="196">
        <v>9.1058771099999998</v>
      </c>
      <c r="D7961" s="208">
        <v>45.359664889999998</v>
      </c>
      <c r="E7961" s="200">
        <v>15247</v>
      </c>
    </row>
    <row r="7962" spans="2:5" x14ac:dyDescent="0.2">
      <c r="B7962" s="195" t="s">
        <v>1458</v>
      </c>
      <c r="C7962" s="196">
        <v>9.7449584799999993</v>
      </c>
      <c r="D7962" s="208">
        <v>44.277541229999997</v>
      </c>
      <c r="E7962" s="200">
        <v>11032</v>
      </c>
    </row>
    <row r="7963" spans="2:5" x14ac:dyDescent="0.2">
      <c r="B7963" s="195" t="s">
        <v>3165</v>
      </c>
      <c r="C7963" s="196">
        <v>11.33920608</v>
      </c>
      <c r="D7963" s="208">
        <v>45.363522529999997</v>
      </c>
      <c r="E7963" s="200">
        <v>23098</v>
      </c>
    </row>
    <row r="7964" spans="2:5" x14ac:dyDescent="0.2">
      <c r="B7964" s="195" t="s">
        <v>7520</v>
      </c>
      <c r="C7964" s="196">
        <v>8.0373517999999997</v>
      </c>
      <c r="D7964" s="208">
        <v>45.449450919999997</v>
      </c>
      <c r="E7964" s="200">
        <v>96081</v>
      </c>
    </row>
    <row r="7965" spans="2:5" x14ac:dyDescent="0.2">
      <c r="B7965" s="195" t="s">
        <v>2592</v>
      </c>
      <c r="C7965" s="196">
        <v>9.0284966900000008</v>
      </c>
      <c r="D7965" s="208">
        <v>45.128246609999998</v>
      </c>
      <c r="E7965" s="200">
        <v>18190</v>
      </c>
    </row>
    <row r="7966" spans="2:5" x14ac:dyDescent="0.2">
      <c r="B7966" s="195" t="s">
        <v>1426</v>
      </c>
      <c r="C7966" s="196">
        <v>9.2672431500000005</v>
      </c>
      <c r="D7966" s="208">
        <v>44.337034099999997</v>
      </c>
      <c r="E7966" s="200">
        <v>10067</v>
      </c>
    </row>
    <row r="7967" spans="2:5" x14ac:dyDescent="0.2">
      <c r="B7967" s="197" t="s">
        <v>3990</v>
      </c>
      <c r="C7967" s="198">
        <v>10.99527518</v>
      </c>
      <c r="D7967" s="209">
        <v>44.345064919999999</v>
      </c>
      <c r="E7967" s="200">
        <v>36047</v>
      </c>
    </row>
    <row r="7968" spans="2:5" x14ac:dyDescent="0.2">
      <c r="B7968" s="195" t="s">
        <v>2194</v>
      </c>
      <c r="C7968" s="196">
        <v>9.6679186500000007</v>
      </c>
      <c r="D7968" s="208">
        <v>45.794821599999999</v>
      </c>
      <c r="E7968" s="200">
        <v>16246</v>
      </c>
    </row>
    <row r="7969" spans="2:5" x14ac:dyDescent="0.2">
      <c r="B7969" s="197" t="s">
        <v>4043</v>
      </c>
      <c r="C7969" s="198">
        <v>11.218183440000001</v>
      </c>
      <c r="D7969" s="209">
        <v>44.492237850000002</v>
      </c>
      <c r="E7969" s="200">
        <v>37060</v>
      </c>
    </row>
    <row r="7970" spans="2:5" x14ac:dyDescent="0.2">
      <c r="B7970" s="195" t="s">
        <v>6226</v>
      </c>
      <c r="C7970" s="196">
        <v>18.251384949999998</v>
      </c>
      <c r="D7970" s="208">
        <v>40.20522776</v>
      </c>
      <c r="E7970" s="200">
        <v>75094</v>
      </c>
    </row>
    <row r="7971" spans="2:5" x14ac:dyDescent="0.2">
      <c r="B7971" s="195" t="s">
        <v>2405</v>
      </c>
      <c r="C7971" s="196">
        <v>10.11661357</v>
      </c>
      <c r="D7971" s="208">
        <v>45.762198720000001</v>
      </c>
      <c r="E7971" s="200">
        <v>17205</v>
      </c>
    </row>
    <row r="7972" spans="2:5" x14ac:dyDescent="0.2">
      <c r="B7972" s="195" t="s">
        <v>3345</v>
      </c>
      <c r="C7972" s="196">
        <v>12.172643450000001</v>
      </c>
      <c r="D7972" s="208">
        <v>46.386391930000002</v>
      </c>
      <c r="E7972" s="200">
        <v>25069</v>
      </c>
    </row>
    <row r="7973" spans="2:5" x14ac:dyDescent="0.2">
      <c r="B7973" s="195" t="s">
        <v>7306</v>
      </c>
      <c r="C7973" s="196">
        <v>12.77039751</v>
      </c>
      <c r="D7973" s="208">
        <v>45.966388340000002</v>
      </c>
      <c r="E7973" s="200">
        <v>93051</v>
      </c>
    </row>
    <row r="7974" spans="2:5" x14ac:dyDescent="0.2">
      <c r="B7974" s="195" t="s">
        <v>3283</v>
      </c>
      <c r="C7974" s="196">
        <v>11.50265841</v>
      </c>
      <c r="D7974" s="208">
        <v>45.427997900000001</v>
      </c>
      <c r="E7974" s="200">
        <v>24121</v>
      </c>
    </row>
    <row r="7975" spans="2:5" x14ac:dyDescent="0.2">
      <c r="B7975" s="195" t="s">
        <v>7521</v>
      </c>
      <c r="C7975" s="196">
        <v>7.9973288299999998</v>
      </c>
      <c r="D7975" s="208">
        <v>45.49283372</v>
      </c>
      <c r="E7975" s="200">
        <v>96082</v>
      </c>
    </row>
    <row r="7976" spans="2:5" x14ac:dyDescent="0.2">
      <c r="B7976" s="195" t="s">
        <v>1359</v>
      </c>
      <c r="C7976" s="196">
        <v>8.1156580799999993</v>
      </c>
      <c r="D7976" s="208">
        <v>44.11134732</v>
      </c>
      <c r="E7976" s="200">
        <v>9069</v>
      </c>
    </row>
    <row r="7977" spans="2:5" x14ac:dyDescent="0.2">
      <c r="B7977" s="195" t="s">
        <v>3284</v>
      </c>
      <c r="C7977" s="196">
        <v>11.521429100000001</v>
      </c>
      <c r="D7977" s="208">
        <v>45.733611510000003</v>
      </c>
      <c r="E7977" s="200">
        <v>24122</v>
      </c>
    </row>
    <row r="7978" spans="2:5" x14ac:dyDescent="0.2">
      <c r="B7978" s="197" t="s">
        <v>3774</v>
      </c>
      <c r="C7978" s="198">
        <v>13.02642844</v>
      </c>
      <c r="D7978" s="209">
        <v>46.460953600000003</v>
      </c>
      <c r="E7978" s="200">
        <v>30136</v>
      </c>
    </row>
    <row r="7979" spans="2:5" x14ac:dyDescent="0.2">
      <c r="B7979" s="195" t="s">
        <v>7522</v>
      </c>
      <c r="C7979" s="196">
        <v>8.0887024200000006</v>
      </c>
      <c r="D7979" s="208">
        <v>45.594784580000002</v>
      </c>
      <c r="E7979" s="200">
        <v>96083</v>
      </c>
    </row>
    <row r="7980" spans="2:5" x14ac:dyDescent="0.2">
      <c r="B7980" s="195" t="s">
        <v>6509</v>
      </c>
      <c r="C7980" s="196">
        <v>16.293505769999999</v>
      </c>
      <c r="D7980" s="208">
        <v>39.310632339999998</v>
      </c>
      <c r="E7980" s="200">
        <v>78155</v>
      </c>
    </row>
    <row r="7981" spans="2:5" x14ac:dyDescent="0.2">
      <c r="B7981" s="197" t="s">
        <v>5433</v>
      </c>
      <c r="C7981" s="198">
        <v>15.2025556</v>
      </c>
      <c r="D7981" s="209">
        <v>41.127660310000003</v>
      </c>
      <c r="E7981" s="200">
        <v>64120</v>
      </c>
    </row>
    <row r="7982" spans="2:5" x14ac:dyDescent="0.2">
      <c r="B7982" s="195" t="s">
        <v>7783</v>
      </c>
      <c r="C7982" s="196">
        <v>15.98363574</v>
      </c>
      <c r="D7982" s="208">
        <v>38.656782149999998</v>
      </c>
      <c r="E7982" s="200">
        <v>102050</v>
      </c>
    </row>
    <row r="7983" spans="2:5" x14ac:dyDescent="0.2">
      <c r="B7983" s="199"/>
      <c r="C7983" s="199"/>
      <c r="D7983" s="210"/>
      <c r="E7983" s="199"/>
    </row>
  </sheetData>
  <sheetProtection algorithmName="SHA-512" hashValue="npghfdb3OHZg561S6nQio1NiGkNgf98owkO+u34YnDwItyJ6/cTCUbu1FimRoyufHtdVe5mCPpUuTl55QTb5tA==" saltValue="1xghVRB2Nnan4eCOPWuShA==" spinCount="100000" sheet="1" objects="1" scenarios="1"/>
  <mergeCells count="2">
    <mergeCell ref="C1:E1"/>
    <mergeCell ref="B2:E2"/>
  </mergeCells>
  <hyperlinks>
    <hyperlink ref="B2:E2" location="MENU!A1" display="Torna al MENU Principale" xr:uid="{C5E23D58-FBE3-564A-A5D6-9A8770097C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3</vt:i4>
      </vt:variant>
    </vt:vector>
  </HeadingPairs>
  <TitlesOfParts>
    <vt:vector size="13" baseType="lpstr">
      <vt:lpstr>MENU</vt:lpstr>
      <vt:lpstr>ISTRUZIONI</vt:lpstr>
      <vt:lpstr>Orizzonte</vt:lpstr>
      <vt:lpstr>Velocità</vt:lpstr>
      <vt:lpstr>Conversione</vt:lpstr>
      <vt:lpstr>Corda</vt:lpstr>
      <vt:lpstr>Pasqua</vt:lpstr>
      <vt:lpstr>Correzione di longitudine</vt:lpstr>
      <vt:lpstr>Coordinate</vt:lpstr>
      <vt:lpstr>ET tabella</vt:lpstr>
      <vt:lpstr>Corda!Area_stampa</vt:lpstr>
      <vt:lpstr>'ET tabella'!Area_stampa</vt:lpstr>
      <vt:lpstr>MENU!Area_stampa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2021-07-25T10:09:25Z</cp:lastPrinted>
  <dcterms:created xsi:type="dcterms:W3CDTF">2021-07-24T12:44:51Z</dcterms:created>
  <dcterms:modified xsi:type="dcterms:W3CDTF">2024-03-01T19:00:44Z</dcterms:modified>
</cp:coreProperties>
</file>